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qmulprod-my.sharepoint.com/personal/ahw822_qmul_ac_uk/Documents/Teaching/B-Statistics for Insurance/2024/Assessment/"/>
    </mc:Choice>
  </mc:AlternateContent>
  <xr:revisionPtr revIDLastSave="196" documentId="8_{7CD63B68-12FB-49B7-9135-88FE23F0DD11}" xr6:coauthVersionLast="47" xr6:coauthVersionMax="47" xr10:uidLastSave="{D59A838B-6A4D-8B4D-841E-537AB3F9E2F2}"/>
  <bookViews>
    <workbookView xWindow="-38400" yWindow="-480" windowWidth="38400" windowHeight="21100" activeTab="9" xr2:uid="{00000000-000D-0000-FFFF-FFFF00000000}"/>
  </bookViews>
  <sheets>
    <sheet name="Q1 Data" sheetId="1" r:id="rId1"/>
    <sheet name="1(i)" sheetId="2" r:id="rId2"/>
    <sheet name="1(ii)" sheetId="3" r:id="rId3"/>
    <sheet name="1(iii)" sheetId="4" r:id="rId4"/>
    <sheet name="1(iv)" sheetId="5" r:id="rId5"/>
    <sheet name="Q2 Data" sheetId="6" r:id="rId6"/>
    <sheet name="2(i)" sheetId="7" r:id="rId7"/>
    <sheet name="2(ii)" sheetId="8" r:id="rId8"/>
    <sheet name="2(iii)" sheetId="9" r:id="rId9"/>
    <sheet name="2(iv)" sheetId="11" r:id="rId10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7" i="6" l="1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</calcChain>
</file>

<file path=xl/sharedStrings.xml><?xml version="1.0" encoding="utf-8"?>
<sst xmlns="http://schemas.openxmlformats.org/spreadsheetml/2006/main" count="61" uniqueCount="45">
  <si>
    <t>Cumulative claim payments (£m)</t>
  </si>
  <si>
    <t>Development Year</t>
  </si>
  <si>
    <t>Accident Year</t>
  </si>
  <si>
    <t>Inflation rates (for part (iv))</t>
  </si>
  <si>
    <t>Development factor</t>
  </si>
  <si>
    <t>Development year</t>
  </si>
  <si>
    <t>Future claim payments</t>
  </si>
  <si>
    <t>Reserve</t>
  </si>
  <si>
    <t>Accident year</t>
  </si>
  <si>
    <t>Year</t>
  </si>
  <si>
    <t>Inflation rate</t>
  </si>
  <si>
    <t>Inflation adjustment</t>
  </si>
  <si>
    <t>Incremental claim payments in monetary amounts (£m)</t>
  </si>
  <si>
    <t>Development factors</t>
  </si>
  <si>
    <t>Projected incremental claim payment for accident year 2022, development year 5 (£m)</t>
  </si>
  <si>
    <t>Incremental claim payments in mid-2023 prices (£m)</t>
  </si>
  <si>
    <t>Cumulative claim payments in mid-2023 prices (£m)</t>
  </si>
  <si>
    <t>Projected cumulative claim payments in mid-2023 prices (£m)</t>
  </si>
  <si>
    <t>Poisson Distribution</t>
  </si>
  <si>
    <t>Poisson Parameter</t>
  </si>
  <si>
    <t>Normal Distribution</t>
  </si>
  <si>
    <t>Mean</t>
  </si>
  <si>
    <t>Variance</t>
  </si>
  <si>
    <t>Premium Loading</t>
  </si>
  <si>
    <t>Initial Surplus</t>
  </si>
  <si>
    <t>Retention Level</t>
  </si>
  <si>
    <t>Reinsurance Premium Loading</t>
  </si>
  <si>
    <t>Normal table</t>
  </si>
  <si>
    <t>x</t>
  </si>
  <si>
    <t>PDF</t>
  </si>
  <si>
    <t>CDF</t>
  </si>
  <si>
    <t>Expected Rate of Premium Income</t>
  </si>
  <si>
    <t>Normal Mean</t>
  </si>
  <si>
    <t>Normal Variance</t>
  </si>
  <si>
    <t>Claim Rate</t>
  </si>
  <si>
    <t>Adjustment Coefficient</t>
  </si>
  <si>
    <t>Residual value</t>
  </si>
  <si>
    <t>Rounded Adjustment Coefficient</t>
  </si>
  <si>
    <t>Upper Bound</t>
  </si>
  <si>
    <t>Value</t>
  </si>
  <si>
    <t>Standard deviation</t>
  </si>
  <si>
    <t>Z</t>
  </si>
  <si>
    <t>Probability of Claim Retained</t>
  </si>
  <si>
    <t>Hint: Using Goal Seek to find B5 so that B6=0</t>
  </si>
  <si>
    <t>Hint: Using the equation that defined R. We want to make LHS - RHS =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</si>
</sst>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%"/>
    <numFmt numFmtId="165" formatCode="0.000"/>
    <numFmt numFmtId="166" formatCode="0.0"/>
    <numFmt numFmtId="167" formatCode="0.0000"/>
    <numFmt numFmtId="168" formatCode="_-&quot;£&quot;* #,##0_-;\-&quot;£&quot;* #,##0_-;_-&quot;£&quot;* &quot;-&quot;??_-;_-@_-"/>
    <numFmt numFmtId="169" formatCode="0.00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165" fontId="0" fillId="2" borderId="0" xfId="0" applyNumberFormat="1" applyFill="1" applyAlignment="1">
      <alignment horizontal="center"/>
    </xf>
    <xf numFmtId="3" fontId="0" fillId="2" borderId="0" xfId="0" applyNumberFormat="1" applyFill="1"/>
    <xf numFmtId="164" fontId="0" fillId="2" borderId="0" xfId="1" applyNumberFormat="1" applyFont="1" applyFill="1"/>
    <xf numFmtId="0" fontId="0" fillId="3" borderId="0" xfId="0" applyFill="1"/>
    <xf numFmtId="165" fontId="0" fillId="2" borderId="0" xfId="0" applyNumberFormat="1" applyFill="1"/>
    <xf numFmtId="0" fontId="0" fillId="0" borderId="1" xfId="0" applyBorder="1"/>
    <xf numFmtId="10" fontId="0" fillId="0" borderId="0" xfId="0" applyNumberFormat="1" applyAlignment="1">
      <alignment horizontal="center"/>
    </xf>
    <xf numFmtId="0" fontId="3" fillId="0" borderId="0" xfId="2"/>
    <xf numFmtId="9" fontId="0" fillId="0" borderId="0" xfId="3" applyFont="1"/>
    <xf numFmtId="0" fontId="4" fillId="0" borderId="0" xfId="2" applyFont="1"/>
    <xf numFmtId="166" fontId="3" fillId="0" borderId="0" xfId="2" applyNumberFormat="1"/>
    <xf numFmtId="167" fontId="3" fillId="0" borderId="0" xfId="2" applyNumberFormat="1"/>
    <xf numFmtId="168" fontId="3" fillId="4" borderId="0" xfId="2" applyNumberFormat="1" applyFill="1"/>
    <xf numFmtId="169" fontId="3" fillId="4" borderId="0" xfId="2" applyNumberFormat="1" applyFill="1"/>
    <xf numFmtId="10" fontId="0" fillId="4" borderId="0" xfId="3" applyNumberFormat="1" applyFont="1" applyFill="1"/>
    <xf numFmtId="2" fontId="3" fillId="0" borderId="0" xfId="2" applyNumberFormat="1"/>
    <xf numFmtId="0" fontId="3" fillId="4" borderId="0" xfId="2" applyFill="1"/>
    <xf numFmtId="10" fontId="0" fillId="0" borderId="0" xfId="3" applyNumberFormat="1" applyFont="1" applyFill="1"/>
    <xf numFmtId="0" fontId="0" fillId="0" borderId="0" xfId="0" applyAlignment="1">
      <alignment horizontal="center"/>
    </xf>
  </cellXfs>
  <cellStyles count="4">
    <cellStyle name="Normal" xfId="0" builtinId="0"/>
    <cellStyle name="Normal 2" xfId="2" xr:uid="{AC90E84B-2123-D840-852C-74BA967D3642}"/>
    <cellStyle name="Per cent" xfId="1" builtinId="5"/>
    <cellStyle name="Percent 2" xfId="3" xr:uid="{8E21047B-1E60-8449-BB31-8319417208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C3:R23"/>
  <sheetViews>
    <sheetView zoomScaleNormal="100" workbookViewId="0">
      <selection activeCell="D24" sqref="D24"/>
    </sheetView>
  </sheetViews>
  <sheetFormatPr baseColWidth="10" defaultColWidth="8.83203125" defaultRowHeight="15" x14ac:dyDescent="0.2"/>
  <cols>
    <col min="3" max="3" width="14.5" customWidth="1"/>
  </cols>
  <sheetData>
    <row r="3" spans="3:18" x14ac:dyDescent="0.2">
      <c r="C3" s="2" t="s">
        <v>0</v>
      </c>
    </row>
    <row r="5" spans="3:18" x14ac:dyDescent="0.2">
      <c r="D5" s="22" t="s">
        <v>1</v>
      </c>
      <c r="E5" s="22"/>
      <c r="F5" s="22"/>
      <c r="G5" s="22"/>
      <c r="H5" s="22"/>
      <c r="I5" s="22"/>
    </row>
    <row r="6" spans="3:18" x14ac:dyDescent="0.2">
      <c r="C6" s="3" t="s">
        <v>2</v>
      </c>
      <c r="D6">
        <v>0</v>
      </c>
      <c r="E6">
        <v>1</v>
      </c>
      <c r="F6">
        <v>2</v>
      </c>
      <c r="G6">
        <v>3</v>
      </c>
      <c r="H6">
        <v>4</v>
      </c>
      <c r="I6">
        <v>5</v>
      </c>
    </row>
    <row r="7" spans="3:18" x14ac:dyDescent="0.2">
      <c r="C7" s="3">
        <v>2018</v>
      </c>
      <c r="D7" s="1">
        <v>1825</v>
      </c>
      <c r="E7" s="1">
        <v>3335</v>
      </c>
      <c r="F7" s="1">
        <v>4712</v>
      </c>
      <c r="G7" s="1">
        <v>5447</v>
      </c>
      <c r="H7" s="1">
        <v>5989</v>
      </c>
      <c r="I7" s="1">
        <v>6151</v>
      </c>
      <c r="M7" s="1"/>
      <c r="N7" s="1"/>
      <c r="O7" s="1"/>
      <c r="P7" s="1"/>
      <c r="Q7" s="1"/>
      <c r="R7" s="1"/>
    </row>
    <row r="8" spans="3:18" x14ac:dyDescent="0.2">
      <c r="C8" s="3">
        <v>2019</v>
      </c>
      <c r="D8" s="1">
        <v>2039</v>
      </c>
      <c r="E8" s="1">
        <v>3604</v>
      </c>
      <c r="F8" s="1">
        <v>5057</v>
      </c>
      <c r="G8" s="1">
        <v>5912</v>
      </c>
      <c r="H8" s="1">
        <v>6408</v>
      </c>
      <c r="I8" s="1"/>
      <c r="M8" s="1"/>
      <c r="N8" s="1"/>
      <c r="O8" s="1"/>
      <c r="P8" s="1"/>
      <c r="Q8" s="1"/>
      <c r="R8" s="1"/>
    </row>
    <row r="9" spans="3:18" x14ac:dyDescent="0.2">
      <c r="C9" s="3">
        <v>2020</v>
      </c>
      <c r="D9" s="1">
        <v>2198</v>
      </c>
      <c r="E9" s="1">
        <v>3953</v>
      </c>
      <c r="F9" s="1">
        <v>5580</v>
      </c>
      <c r="G9" s="1">
        <v>6441</v>
      </c>
      <c r="H9" s="1"/>
      <c r="I9" s="1"/>
      <c r="M9" s="1"/>
      <c r="N9" s="1"/>
      <c r="O9" s="1"/>
      <c r="P9" s="1"/>
      <c r="Q9" s="1"/>
      <c r="R9" s="1"/>
    </row>
    <row r="10" spans="3:18" x14ac:dyDescent="0.2">
      <c r="C10" s="3">
        <v>2021</v>
      </c>
      <c r="D10" s="1">
        <v>2573</v>
      </c>
      <c r="E10" s="1">
        <v>4636</v>
      </c>
      <c r="F10" s="1">
        <v>6576</v>
      </c>
      <c r="G10" s="1"/>
      <c r="H10" s="1"/>
      <c r="I10" s="1"/>
      <c r="M10" s="1"/>
      <c r="N10" s="1"/>
      <c r="O10" s="1"/>
      <c r="P10" s="1"/>
      <c r="Q10" s="1"/>
      <c r="R10" s="1"/>
    </row>
    <row r="11" spans="3:18" x14ac:dyDescent="0.2">
      <c r="C11" s="3">
        <v>2022</v>
      </c>
      <c r="D11" s="1">
        <v>2480</v>
      </c>
      <c r="E11" s="1">
        <v>4490</v>
      </c>
      <c r="F11" s="1"/>
      <c r="G11" s="1"/>
      <c r="H11" s="1"/>
      <c r="I11" s="1"/>
      <c r="M11" s="1"/>
      <c r="N11" s="1"/>
      <c r="O11" s="1"/>
      <c r="P11" s="1"/>
      <c r="Q11" s="1"/>
      <c r="R11" s="1"/>
    </row>
    <row r="12" spans="3:18" x14ac:dyDescent="0.2">
      <c r="C12" s="3">
        <v>2023</v>
      </c>
      <c r="D12" s="1">
        <v>2827</v>
      </c>
      <c r="E12" s="1"/>
      <c r="F12" s="1"/>
      <c r="G12" s="1"/>
      <c r="H12" s="1"/>
      <c r="I12" s="1"/>
      <c r="M12" s="1"/>
      <c r="N12" s="1"/>
      <c r="O12" s="1"/>
      <c r="P12" s="1"/>
      <c r="Q12" s="1"/>
      <c r="R12" s="1"/>
    </row>
    <row r="16" spans="3:18" x14ac:dyDescent="0.2">
      <c r="C16" s="2" t="s">
        <v>3</v>
      </c>
    </row>
    <row r="19" spans="3:4" x14ac:dyDescent="0.2">
      <c r="C19" s="3">
        <v>2019</v>
      </c>
      <c r="D19" s="10">
        <v>1.7399999999999999E-2</v>
      </c>
    </row>
    <row r="20" spans="3:4" x14ac:dyDescent="0.2">
      <c r="C20" s="3">
        <v>2020</v>
      </c>
      <c r="D20" s="10">
        <v>9.9000000000000008E-3</v>
      </c>
    </row>
    <row r="21" spans="3:4" x14ac:dyDescent="0.2">
      <c r="C21" s="3">
        <v>2021</v>
      </c>
      <c r="D21" s="10">
        <v>2.52E-2</v>
      </c>
    </row>
    <row r="22" spans="3:4" x14ac:dyDescent="0.2">
      <c r="C22" s="3">
        <v>2022</v>
      </c>
      <c r="D22" s="10">
        <v>7.9200000000000007E-2</v>
      </c>
    </row>
    <row r="23" spans="3:4" x14ac:dyDescent="0.2">
      <c r="C23" s="3">
        <v>2023</v>
      </c>
      <c r="D23" s="10">
        <v>9.2200000000000004E-2</v>
      </c>
    </row>
  </sheetData>
  <mergeCells count="1">
    <mergeCell ref="D5:I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4C336-6729-454B-AD2C-1C80F38AE882}">
  <dimension ref="A1:B7"/>
  <sheetViews>
    <sheetView tabSelected="1" workbookViewId="0">
      <selection activeCell="D7" sqref="D7"/>
    </sheetView>
  </sheetViews>
  <sheetFormatPr baseColWidth="10" defaultRowHeight="15" x14ac:dyDescent="0.2"/>
  <cols>
    <col min="1" max="1" width="23.83203125" customWidth="1"/>
  </cols>
  <sheetData>
    <row r="1" spans="1:2" x14ac:dyDescent="0.2">
      <c r="A1" s="11"/>
      <c r="B1" s="11"/>
    </row>
    <row r="2" spans="1:2" x14ac:dyDescent="0.2">
      <c r="A2" s="11" t="s">
        <v>39</v>
      </c>
      <c r="B2" s="11"/>
    </row>
    <row r="3" spans="1:2" x14ac:dyDescent="0.2">
      <c r="A3" s="11" t="s">
        <v>21</v>
      </c>
      <c r="B3" s="11"/>
    </row>
    <row r="4" spans="1:2" x14ac:dyDescent="0.2">
      <c r="A4" s="11" t="s">
        <v>40</v>
      </c>
      <c r="B4" s="11"/>
    </row>
    <row r="5" spans="1:2" x14ac:dyDescent="0.2">
      <c r="A5" s="11"/>
      <c r="B5" s="11"/>
    </row>
    <row r="6" spans="1:2" x14ac:dyDescent="0.2">
      <c r="A6" s="11" t="s">
        <v>41</v>
      </c>
      <c r="B6" s="14"/>
    </row>
    <row r="7" spans="1:2" x14ac:dyDescent="0.2">
      <c r="A7" s="11" t="s">
        <v>42</v>
      </c>
      <c r="B7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C4:H6"/>
  <sheetViews>
    <sheetView zoomScaleNormal="100" workbookViewId="0">
      <selection activeCell="D6" sqref="D6:H6"/>
    </sheetView>
  </sheetViews>
  <sheetFormatPr baseColWidth="10" defaultColWidth="8.83203125" defaultRowHeight="15" x14ac:dyDescent="0.2"/>
  <cols>
    <col min="3" max="3" width="19.5" bestFit="1" customWidth="1"/>
  </cols>
  <sheetData>
    <row r="4" spans="3:8" x14ac:dyDescent="0.2">
      <c r="D4" s="22" t="s">
        <v>5</v>
      </c>
      <c r="E4" s="22"/>
      <c r="F4" s="22"/>
      <c r="G4" s="22"/>
      <c r="H4" s="22"/>
    </row>
    <row r="5" spans="3:8" x14ac:dyDescent="0.2">
      <c r="D5" s="3">
        <v>1</v>
      </c>
      <c r="E5" s="3">
        <v>2</v>
      </c>
      <c r="F5" s="3">
        <v>3</v>
      </c>
      <c r="G5" s="3">
        <v>4</v>
      </c>
      <c r="H5" s="3">
        <v>5</v>
      </c>
    </row>
    <row r="6" spans="3:8" x14ac:dyDescent="0.2">
      <c r="C6" t="s">
        <v>4</v>
      </c>
      <c r="D6" s="4"/>
      <c r="E6" s="4"/>
      <c r="F6" s="4"/>
      <c r="G6" s="4"/>
      <c r="H6" s="4"/>
    </row>
  </sheetData>
  <mergeCells count="1">
    <mergeCell ref="D4:H4"/>
  </mergeCells>
  <pageMargins left="0.7" right="0.7" top="0.75" bottom="0.75" header="0.3" footer="0.3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C4:I28"/>
  <sheetViews>
    <sheetView zoomScaleNormal="100" workbookViewId="0">
      <selection activeCell="D12" sqref="D12:I17"/>
    </sheetView>
  </sheetViews>
  <sheetFormatPr baseColWidth="10" defaultColWidth="8.83203125" defaultRowHeight="15" x14ac:dyDescent="0.2"/>
  <cols>
    <col min="3" max="3" width="19.5" bestFit="1" customWidth="1"/>
    <col min="4" max="4" width="10" customWidth="1"/>
  </cols>
  <sheetData>
    <row r="4" spans="3:9" x14ac:dyDescent="0.2">
      <c r="E4" s="22" t="s">
        <v>5</v>
      </c>
      <c r="F4" s="22"/>
      <c r="G4" s="22"/>
      <c r="H4" s="22"/>
      <c r="I4" s="22"/>
    </row>
    <row r="5" spans="3:9" x14ac:dyDescent="0.2">
      <c r="E5" s="3">
        <v>1</v>
      </c>
      <c r="F5" s="3">
        <v>2</v>
      </c>
      <c r="G5" s="3">
        <v>3</v>
      </c>
      <c r="H5" s="3">
        <v>4</v>
      </c>
      <c r="I5" s="3">
        <v>5</v>
      </c>
    </row>
    <row r="6" spans="3:9" x14ac:dyDescent="0.2">
      <c r="C6" t="s">
        <v>4</v>
      </c>
      <c r="E6" s="4"/>
      <c r="F6" s="4"/>
      <c r="G6" s="4"/>
      <c r="H6" s="4"/>
      <c r="I6" s="4"/>
    </row>
    <row r="9" spans="3:9" x14ac:dyDescent="0.2">
      <c r="C9" s="2" t="s">
        <v>0</v>
      </c>
    </row>
    <row r="10" spans="3:9" x14ac:dyDescent="0.2">
      <c r="D10" s="22" t="s">
        <v>1</v>
      </c>
      <c r="E10" s="22"/>
      <c r="F10" s="22"/>
      <c r="G10" s="22"/>
      <c r="H10" s="22"/>
      <c r="I10" s="22"/>
    </row>
    <row r="11" spans="3:9" x14ac:dyDescent="0.2">
      <c r="C11" s="3" t="s">
        <v>2</v>
      </c>
      <c r="D11">
        <v>0</v>
      </c>
      <c r="E11">
        <v>1</v>
      </c>
      <c r="F11">
        <v>2</v>
      </c>
      <c r="G11">
        <v>3</v>
      </c>
      <c r="H11">
        <v>4</v>
      </c>
      <c r="I11">
        <v>5</v>
      </c>
    </row>
    <row r="12" spans="3:9" x14ac:dyDescent="0.2">
      <c r="C12" s="3">
        <v>2018</v>
      </c>
      <c r="D12" s="1"/>
      <c r="E12" s="1"/>
      <c r="F12" s="1"/>
      <c r="G12" s="1"/>
      <c r="H12" s="1"/>
      <c r="I12" s="1"/>
    </row>
    <row r="13" spans="3:9" x14ac:dyDescent="0.2">
      <c r="C13" s="3">
        <v>2019</v>
      </c>
      <c r="D13" s="1"/>
      <c r="E13" s="1"/>
      <c r="F13" s="1"/>
      <c r="G13" s="1"/>
      <c r="H13" s="1"/>
      <c r="I13" s="5"/>
    </row>
    <row r="14" spans="3:9" x14ac:dyDescent="0.2">
      <c r="C14" s="3">
        <v>2020</v>
      </c>
      <c r="D14" s="1"/>
      <c r="E14" s="1"/>
      <c r="F14" s="1"/>
      <c r="G14" s="1"/>
      <c r="H14" s="5"/>
      <c r="I14" s="5"/>
    </row>
    <row r="15" spans="3:9" x14ac:dyDescent="0.2">
      <c r="C15" s="3">
        <v>2021</v>
      </c>
      <c r="D15" s="1"/>
      <c r="E15" s="1"/>
      <c r="F15" s="1"/>
      <c r="G15" s="5"/>
      <c r="H15" s="5"/>
      <c r="I15" s="5"/>
    </row>
    <row r="16" spans="3:9" x14ac:dyDescent="0.2">
      <c r="C16" s="3">
        <v>2022</v>
      </c>
      <c r="D16" s="1"/>
      <c r="E16" s="1"/>
      <c r="F16" s="5"/>
      <c r="G16" s="5"/>
      <c r="H16" s="5"/>
      <c r="I16" s="5"/>
    </row>
    <row r="17" spans="3:9" x14ac:dyDescent="0.2">
      <c r="C17" s="3">
        <v>2023</v>
      </c>
      <c r="D17" s="1"/>
      <c r="E17" s="5"/>
      <c r="F17" s="5"/>
      <c r="G17" s="5"/>
      <c r="H17" s="5"/>
      <c r="I17" s="5"/>
    </row>
    <row r="18" spans="3:9" s="9" customFormat="1" x14ac:dyDescent="0.2"/>
    <row r="21" spans="3:9" x14ac:dyDescent="0.2">
      <c r="D21" s="22"/>
      <c r="E21" s="22"/>
      <c r="F21" s="22"/>
      <c r="G21" s="22"/>
      <c r="H21" s="22"/>
      <c r="I21" s="22"/>
    </row>
    <row r="22" spans="3:9" x14ac:dyDescent="0.2">
      <c r="C22" s="3"/>
    </row>
    <row r="23" spans="3:9" x14ac:dyDescent="0.2">
      <c r="C23" s="3"/>
      <c r="D23" s="1"/>
      <c r="E23" s="1"/>
      <c r="F23" s="1"/>
      <c r="G23" s="1"/>
      <c r="H23" s="1"/>
      <c r="I23" s="1"/>
    </row>
    <row r="24" spans="3:9" x14ac:dyDescent="0.2">
      <c r="C24" s="3"/>
      <c r="D24" s="1"/>
      <c r="E24" s="1"/>
      <c r="F24" s="1"/>
      <c r="G24" s="1"/>
      <c r="H24" s="1"/>
      <c r="I24" s="1"/>
    </row>
    <row r="25" spans="3:9" x14ac:dyDescent="0.2">
      <c r="C25" s="3"/>
      <c r="D25" s="1"/>
      <c r="E25" s="1"/>
      <c r="F25" s="1"/>
      <c r="G25" s="1"/>
      <c r="H25" s="1"/>
      <c r="I25" s="1"/>
    </row>
    <row r="26" spans="3:9" x14ac:dyDescent="0.2">
      <c r="C26" s="3"/>
      <c r="D26" s="1"/>
      <c r="E26" s="1"/>
      <c r="F26" s="1"/>
      <c r="G26" s="1"/>
      <c r="H26" s="1"/>
      <c r="I26" s="1"/>
    </row>
    <row r="27" spans="3:9" x14ac:dyDescent="0.2">
      <c r="C27" s="3"/>
      <c r="D27" s="1"/>
      <c r="E27" s="1"/>
      <c r="F27" s="1"/>
      <c r="G27" s="1"/>
      <c r="H27" s="1"/>
      <c r="I27" s="1"/>
    </row>
    <row r="28" spans="3:9" x14ac:dyDescent="0.2">
      <c r="C28" s="3"/>
      <c r="D28" s="1"/>
      <c r="E28" s="1"/>
      <c r="F28" s="1"/>
      <c r="G28" s="1"/>
      <c r="H28" s="1"/>
      <c r="I28" s="1"/>
    </row>
  </sheetData>
  <mergeCells count="3">
    <mergeCell ref="D10:I10"/>
    <mergeCell ref="E4:I4"/>
    <mergeCell ref="D21:I21"/>
  </mergeCell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C5:F13"/>
  <sheetViews>
    <sheetView zoomScaleNormal="100" workbookViewId="0">
      <selection activeCell="D6" sqref="D6:D12"/>
    </sheetView>
  </sheetViews>
  <sheetFormatPr baseColWidth="10" defaultColWidth="8.83203125" defaultRowHeight="15" x14ac:dyDescent="0.2"/>
  <cols>
    <col min="3" max="3" width="13.5" bestFit="1" customWidth="1"/>
    <col min="4" max="4" width="22.5" bestFit="1" customWidth="1"/>
  </cols>
  <sheetData>
    <row r="5" spans="3:6" x14ac:dyDescent="0.2">
      <c r="C5" s="3" t="s">
        <v>2</v>
      </c>
      <c r="D5" s="3" t="s">
        <v>6</v>
      </c>
    </row>
    <row r="6" spans="3:6" x14ac:dyDescent="0.2">
      <c r="C6" s="3">
        <v>2019</v>
      </c>
      <c r="D6" s="5"/>
    </row>
    <row r="7" spans="3:6" x14ac:dyDescent="0.2">
      <c r="C7" s="3">
        <v>2020</v>
      </c>
      <c r="D7" s="5"/>
    </row>
    <row r="8" spans="3:6" x14ac:dyDescent="0.2">
      <c r="C8" s="3">
        <v>2021</v>
      </c>
      <c r="D8" s="5"/>
      <c r="F8" s="7"/>
    </row>
    <row r="9" spans="3:6" x14ac:dyDescent="0.2">
      <c r="C9" s="3">
        <v>2022</v>
      </c>
      <c r="D9" s="5"/>
      <c r="F9" s="7"/>
    </row>
    <row r="10" spans="3:6" x14ac:dyDescent="0.2">
      <c r="C10" s="3">
        <v>2023</v>
      </c>
      <c r="D10" s="5"/>
      <c r="F10" s="7"/>
    </row>
    <row r="12" spans="3:6" x14ac:dyDescent="0.2">
      <c r="C12" s="3" t="s">
        <v>7</v>
      </c>
      <c r="D12" s="5"/>
      <c r="F12" s="7"/>
    </row>
    <row r="13" spans="3:6" x14ac:dyDescent="0.2">
      <c r="F13" s="7"/>
    </row>
  </sheetData>
  <pageMargins left="0.7" right="0.7" top="0.75" bottom="0.75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C4:I73"/>
  <sheetViews>
    <sheetView topLeftCell="A31" zoomScaleNormal="100" workbookViewId="0">
      <selection activeCell="C73" sqref="C73"/>
    </sheetView>
  </sheetViews>
  <sheetFormatPr baseColWidth="10" defaultColWidth="8.83203125" defaultRowHeight="15" x14ac:dyDescent="0.2"/>
  <cols>
    <col min="3" max="3" width="13.5" bestFit="1" customWidth="1"/>
    <col min="4" max="5" width="9.6640625" customWidth="1"/>
    <col min="6" max="8" width="10" bestFit="1" customWidth="1"/>
  </cols>
  <sheetData>
    <row r="4" spans="3:4" x14ac:dyDescent="0.2">
      <c r="C4" t="s">
        <v>9</v>
      </c>
      <c r="D4" t="s">
        <v>10</v>
      </c>
    </row>
    <row r="5" spans="3:4" x14ac:dyDescent="0.2">
      <c r="C5" s="3">
        <v>2019</v>
      </c>
      <c r="D5" s="6"/>
    </row>
    <row r="6" spans="3:4" x14ac:dyDescent="0.2">
      <c r="C6" s="3">
        <v>2020</v>
      </c>
      <c r="D6" s="6"/>
    </row>
    <row r="7" spans="3:4" x14ac:dyDescent="0.2">
      <c r="C7" s="3">
        <v>2021</v>
      </c>
      <c r="D7" s="6"/>
    </row>
    <row r="8" spans="3:4" x14ac:dyDescent="0.2">
      <c r="C8" s="3">
        <v>2022</v>
      </c>
      <c r="D8" s="6"/>
    </row>
    <row r="9" spans="3:4" x14ac:dyDescent="0.2">
      <c r="C9" s="3">
        <v>2023</v>
      </c>
      <c r="D9" s="6"/>
    </row>
    <row r="11" spans="3:4" x14ac:dyDescent="0.2">
      <c r="C11" t="s">
        <v>8</v>
      </c>
      <c r="D11" t="s">
        <v>11</v>
      </c>
    </row>
    <row r="12" spans="3:4" x14ac:dyDescent="0.2">
      <c r="C12" s="3">
        <v>2018</v>
      </c>
      <c r="D12" s="4"/>
    </row>
    <row r="13" spans="3:4" x14ac:dyDescent="0.2">
      <c r="C13" s="3">
        <v>2019</v>
      </c>
      <c r="D13" s="4"/>
    </row>
    <row r="14" spans="3:4" x14ac:dyDescent="0.2">
      <c r="C14" s="3">
        <v>2020</v>
      </c>
      <c r="D14" s="4"/>
    </row>
    <row r="15" spans="3:4" x14ac:dyDescent="0.2">
      <c r="C15" s="3">
        <v>2021</v>
      </c>
      <c r="D15" s="4"/>
    </row>
    <row r="16" spans="3:4" x14ac:dyDescent="0.2">
      <c r="C16" s="3">
        <v>2022</v>
      </c>
      <c r="D16" s="4"/>
    </row>
    <row r="17" spans="3:9" x14ac:dyDescent="0.2">
      <c r="C17" s="3">
        <v>2023</v>
      </c>
      <c r="D17" s="4"/>
    </row>
    <row r="20" spans="3:9" x14ac:dyDescent="0.2">
      <c r="C20" s="2" t="s">
        <v>12</v>
      </c>
    </row>
    <row r="22" spans="3:9" x14ac:dyDescent="0.2">
      <c r="D22" s="22" t="s">
        <v>1</v>
      </c>
      <c r="E22" s="22"/>
      <c r="F22" s="22"/>
      <c r="G22" s="22"/>
      <c r="H22" s="22"/>
      <c r="I22" s="22"/>
    </row>
    <row r="23" spans="3:9" x14ac:dyDescent="0.2">
      <c r="C23" t="s">
        <v>8</v>
      </c>
      <c r="D23">
        <v>0</v>
      </c>
      <c r="E23">
        <v>1</v>
      </c>
      <c r="F23">
        <v>2</v>
      </c>
      <c r="G23">
        <v>3</v>
      </c>
      <c r="H23">
        <v>4</v>
      </c>
      <c r="I23">
        <v>5</v>
      </c>
    </row>
    <row r="24" spans="3:9" x14ac:dyDescent="0.2">
      <c r="C24" s="3">
        <v>2018</v>
      </c>
      <c r="D24" s="5"/>
      <c r="E24" s="5"/>
      <c r="F24" s="5"/>
      <c r="G24" s="5"/>
      <c r="H24" s="5"/>
      <c r="I24" s="5"/>
    </row>
    <row r="25" spans="3:9" x14ac:dyDescent="0.2">
      <c r="C25" s="3">
        <v>2019</v>
      </c>
      <c r="D25" s="5"/>
      <c r="E25" s="5"/>
      <c r="F25" s="5"/>
      <c r="G25" s="5"/>
      <c r="H25" s="5"/>
    </row>
    <row r="26" spans="3:9" x14ac:dyDescent="0.2">
      <c r="C26" s="3">
        <v>2020</v>
      </c>
      <c r="D26" s="5"/>
      <c r="E26" s="5"/>
      <c r="F26" s="5"/>
      <c r="G26" s="5"/>
    </row>
    <row r="27" spans="3:9" x14ac:dyDescent="0.2">
      <c r="C27" s="3">
        <v>2021</v>
      </c>
      <c r="D27" s="5"/>
      <c r="E27" s="5"/>
      <c r="F27" s="5"/>
    </row>
    <row r="28" spans="3:9" x14ac:dyDescent="0.2">
      <c r="C28" s="3">
        <v>2022</v>
      </c>
      <c r="D28" s="5"/>
      <c r="E28" s="5"/>
    </row>
    <row r="29" spans="3:9" x14ac:dyDescent="0.2">
      <c r="C29" s="3">
        <v>2023</v>
      </c>
      <c r="D29" s="5"/>
    </row>
    <row r="32" spans="3:9" x14ac:dyDescent="0.2">
      <c r="C32" s="2" t="s">
        <v>15</v>
      </c>
    </row>
    <row r="34" spans="3:9" x14ac:dyDescent="0.2">
      <c r="D34" s="22" t="s">
        <v>1</v>
      </c>
      <c r="E34" s="22"/>
      <c r="F34" s="22"/>
      <c r="G34" s="22"/>
      <c r="H34" s="22"/>
      <c r="I34" s="22"/>
    </row>
    <row r="35" spans="3:9" x14ac:dyDescent="0.2">
      <c r="C35" t="s">
        <v>8</v>
      </c>
      <c r="D35">
        <v>0</v>
      </c>
      <c r="E35">
        <v>1</v>
      </c>
      <c r="F35">
        <v>2</v>
      </c>
      <c r="G35">
        <v>3</v>
      </c>
      <c r="H35">
        <v>4</v>
      </c>
      <c r="I35">
        <v>5</v>
      </c>
    </row>
    <row r="36" spans="3:9" x14ac:dyDescent="0.2">
      <c r="C36" s="3">
        <v>2018</v>
      </c>
      <c r="D36" s="5"/>
      <c r="E36" s="5"/>
      <c r="F36" s="5"/>
      <c r="G36" s="5"/>
      <c r="H36" s="5"/>
      <c r="I36" s="5"/>
    </row>
    <row r="37" spans="3:9" x14ac:dyDescent="0.2">
      <c r="C37" s="3">
        <v>2019</v>
      </c>
      <c r="D37" s="5"/>
      <c r="E37" s="5"/>
      <c r="F37" s="5"/>
      <c r="G37" s="5"/>
      <c r="H37" s="5"/>
    </row>
    <row r="38" spans="3:9" x14ac:dyDescent="0.2">
      <c r="C38" s="3">
        <v>2020</v>
      </c>
      <c r="D38" s="5"/>
      <c r="E38" s="5"/>
      <c r="F38" s="5"/>
      <c r="G38" s="5"/>
    </row>
    <row r="39" spans="3:9" x14ac:dyDescent="0.2">
      <c r="C39" s="3">
        <v>2021</v>
      </c>
      <c r="D39" s="5"/>
      <c r="E39" s="5"/>
      <c r="F39" s="5"/>
    </row>
    <row r="40" spans="3:9" x14ac:dyDescent="0.2">
      <c r="C40" s="3">
        <v>2022</v>
      </c>
      <c r="D40" s="5"/>
      <c r="E40" s="5"/>
    </row>
    <row r="41" spans="3:9" x14ac:dyDescent="0.2">
      <c r="C41" s="3">
        <v>2023</v>
      </c>
      <c r="D41" s="5"/>
    </row>
    <row r="44" spans="3:9" x14ac:dyDescent="0.2">
      <c r="C44" s="2" t="s">
        <v>16</v>
      </c>
    </row>
    <row r="46" spans="3:9" x14ac:dyDescent="0.2">
      <c r="D46" s="22" t="s">
        <v>1</v>
      </c>
      <c r="E46" s="22"/>
      <c r="F46" s="22"/>
      <c r="G46" s="22"/>
      <c r="H46" s="22"/>
      <c r="I46" s="22"/>
    </row>
    <row r="47" spans="3:9" x14ac:dyDescent="0.2">
      <c r="C47" t="s">
        <v>8</v>
      </c>
      <c r="D47">
        <v>0</v>
      </c>
      <c r="E47">
        <v>1</v>
      </c>
      <c r="F47">
        <v>2</v>
      </c>
      <c r="G47">
        <v>3</v>
      </c>
      <c r="H47">
        <v>4</v>
      </c>
      <c r="I47">
        <v>5</v>
      </c>
    </row>
    <row r="48" spans="3:9" x14ac:dyDescent="0.2">
      <c r="C48" s="3">
        <v>2018</v>
      </c>
      <c r="D48" s="5"/>
      <c r="E48" s="5"/>
      <c r="F48" s="5"/>
      <c r="G48" s="5"/>
      <c r="H48" s="5"/>
      <c r="I48" s="5"/>
    </row>
    <row r="49" spans="3:9" x14ac:dyDescent="0.2">
      <c r="C49" s="3">
        <v>2019</v>
      </c>
      <c r="D49" s="5"/>
      <c r="E49" s="5"/>
      <c r="F49" s="5"/>
      <c r="G49" s="5"/>
      <c r="H49" s="5"/>
    </row>
    <row r="50" spans="3:9" x14ac:dyDescent="0.2">
      <c r="C50" s="3">
        <v>2020</v>
      </c>
      <c r="D50" s="5"/>
      <c r="E50" s="5"/>
      <c r="F50" s="5"/>
      <c r="G50" s="5"/>
    </row>
    <row r="51" spans="3:9" x14ac:dyDescent="0.2">
      <c r="C51" s="3">
        <v>2021</v>
      </c>
      <c r="D51" s="5"/>
      <c r="E51" s="5"/>
      <c r="F51" s="5"/>
    </row>
    <row r="52" spans="3:9" x14ac:dyDescent="0.2">
      <c r="C52" s="3">
        <v>2022</v>
      </c>
      <c r="D52" s="5"/>
      <c r="E52" s="5"/>
    </row>
    <row r="53" spans="3:9" x14ac:dyDescent="0.2">
      <c r="C53" s="3">
        <v>2023</v>
      </c>
      <c r="D53" s="5"/>
    </row>
    <row r="55" spans="3:9" x14ac:dyDescent="0.2">
      <c r="E55">
        <v>1</v>
      </c>
      <c r="F55">
        <v>2</v>
      </c>
      <c r="G55">
        <v>3</v>
      </c>
      <c r="H55">
        <v>4</v>
      </c>
      <c r="I55">
        <v>5</v>
      </c>
    </row>
    <row r="56" spans="3:9" x14ac:dyDescent="0.2">
      <c r="C56" t="s">
        <v>13</v>
      </c>
      <c r="E56" s="8"/>
      <c r="F56" s="8"/>
      <c r="G56" s="8"/>
      <c r="H56" s="8"/>
      <c r="I56" s="8"/>
    </row>
    <row r="59" spans="3:9" x14ac:dyDescent="0.2">
      <c r="C59" s="2" t="s">
        <v>17</v>
      </c>
    </row>
    <row r="61" spans="3:9" x14ac:dyDescent="0.2">
      <c r="D61" s="22" t="s">
        <v>1</v>
      </c>
      <c r="E61" s="22"/>
      <c r="F61" s="22"/>
      <c r="G61" s="22"/>
      <c r="H61" s="22"/>
      <c r="I61" s="22"/>
    </row>
    <row r="62" spans="3:9" x14ac:dyDescent="0.2">
      <c r="C62" t="s">
        <v>8</v>
      </c>
      <c r="D62">
        <v>0</v>
      </c>
      <c r="E62">
        <v>1</v>
      </c>
      <c r="F62">
        <v>2</v>
      </c>
      <c r="G62">
        <v>3</v>
      </c>
      <c r="H62">
        <v>4</v>
      </c>
      <c r="I62">
        <v>5</v>
      </c>
    </row>
    <row r="63" spans="3:9" x14ac:dyDescent="0.2">
      <c r="C63" s="3">
        <v>2018</v>
      </c>
      <c r="D63" s="1"/>
      <c r="E63" s="1"/>
      <c r="F63" s="1"/>
      <c r="G63" s="1"/>
      <c r="H63" s="1"/>
      <c r="I63" s="1"/>
    </row>
    <row r="64" spans="3:9" x14ac:dyDescent="0.2">
      <c r="C64" s="3">
        <v>2019</v>
      </c>
      <c r="D64" s="1"/>
      <c r="E64" s="1"/>
      <c r="F64" s="1"/>
      <c r="G64" s="1"/>
      <c r="H64" s="1"/>
      <c r="I64" s="5"/>
    </row>
    <row r="65" spans="3:9" x14ac:dyDescent="0.2">
      <c r="C65" s="3">
        <v>2020</v>
      </c>
      <c r="D65" s="1"/>
      <c r="E65" s="1"/>
      <c r="F65" s="1"/>
      <c r="G65" s="1"/>
      <c r="H65" s="5"/>
      <c r="I65" s="5"/>
    </row>
    <row r="66" spans="3:9" x14ac:dyDescent="0.2">
      <c r="C66" s="3">
        <v>2021</v>
      </c>
      <c r="D66" s="1"/>
      <c r="E66" s="1"/>
      <c r="F66" s="1"/>
      <c r="G66" s="5"/>
      <c r="H66" s="5"/>
      <c r="I66" s="5"/>
    </row>
    <row r="67" spans="3:9" x14ac:dyDescent="0.2">
      <c r="C67" s="3">
        <v>2022</v>
      </c>
      <c r="D67" s="1"/>
      <c r="E67" s="1"/>
      <c r="F67" s="5"/>
      <c r="G67" s="5"/>
      <c r="H67" s="5"/>
      <c r="I67" s="5"/>
    </row>
    <row r="68" spans="3:9" x14ac:dyDescent="0.2">
      <c r="C68" s="3">
        <v>2023</v>
      </c>
      <c r="D68" s="1"/>
      <c r="E68" s="5"/>
      <c r="F68" s="5"/>
      <c r="G68" s="5"/>
      <c r="H68" s="5"/>
      <c r="I68" s="5"/>
    </row>
    <row r="71" spans="3:9" x14ac:dyDescent="0.2">
      <c r="C71" s="2" t="s">
        <v>14</v>
      </c>
    </row>
    <row r="73" spans="3:9" x14ac:dyDescent="0.2">
      <c r="C73" s="5"/>
    </row>
  </sheetData>
  <mergeCells count="4">
    <mergeCell ref="D22:I22"/>
    <mergeCell ref="D34:I34"/>
    <mergeCell ref="D46:I46"/>
    <mergeCell ref="D61:I61"/>
  </mergeCells>
  <pageMargins left="0.7" right="0.7" top="0.75" bottom="0.75" header="0.3" footer="0.3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336C6-36C7-2347-AB61-E1D9F4434874}">
  <dimension ref="A1:C47"/>
  <sheetViews>
    <sheetView workbookViewId="0">
      <selection activeCell="C44" sqref="C44"/>
    </sheetView>
  </sheetViews>
  <sheetFormatPr baseColWidth="10" defaultRowHeight="15" x14ac:dyDescent="0.2"/>
  <cols>
    <col min="1" max="1" width="28.1640625" customWidth="1"/>
  </cols>
  <sheetData>
    <row r="1" spans="1:3" x14ac:dyDescent="0.2">
      <c r="A1" s="11" t="s">
        <v>18</v>
      </c>
      <c r="B1" s="11"/>
      <c r="C1" s="11"/>
    </row>
    <row r="2" spans="1:3" x14ac:dyDescent="0.2">
      <c r="A2" s="11" t="s">
        <v>19</v>
      </c>
      <c r="B2" s="11">
        <v>100</v>
      </c>
      <c r="C2" s="11"/>
    </row>
    <row r="3" spans="1:3" x14ac:dyDescent="0.2">
      <c r="A3" s="11"/>
      <c r="B3" s="11"/>
      <c r="C3" s="11"/>
    </row>
    <row r="4" spans="1:3" x14ac:dyDescent="0.2">
      <c r="A4" s="11" t="s">
        <v>20</v>
      </c>
      <c r="B4" s="11"/>
      <c r="C4" s="11"/>
    </row>
    <row r="5" spans="1:3" x14ac:dyDescent="0.2">
      <c r="A5" s="11" t="s">
        <v>21</v>
      </c>
      <c r="B5" s="11">
        <v>40</v>
      </c>
      <c r="C5" s="11"/>
    </row>
    <row r="6" spans="1:3" x14ac:dyDescent="0.2">
      <c r="A6" s="11" t="s">
        <v>22</v>
      </c>
      <c r="B6" s="11">
        <v>30</v>
      </c>
      <c r="C6" s="11"/>
    </row>
    <row r="7" spans="1:3" x14ac:dyDescent="0.2">
      <c r="A7" s="11"/>
      <c r="B7" s="11"/>
      <c r="C7" s="11"/>
    </row>
    <row r="8" spans="1:3" x14ac:dyDescent="0.2">
      <c r="A8" s="11" t="s">
        <v>23</v>
      </c>
      <c r="B8" s="12">
        <v>0.2</v>
      </c>
      <c r="C8" s="11"/>
    </row>
    <row r="9" spans="1:3" x14ac:dyDescent="0.2">
      <c r="A9" s="11" t="s">
        <v>24</v>
      </c>
      <c r="B9" s="11">
        <v>200</v>
      </c>
      <c r="C9" s="11"/>
    </row>
    <row r="10" spans="1:3" x14ac:dyDescent="0.2">
      <c r="A10" s="11"/>
      <c r="B10" s="11"/>
      <c r="C10" s="11"/>
    </row>
    <row r="11" spans="1:3" x14ac:dyDescent="0.2">
      <c r="A11" s="11" t="s">
        <v>25</v>
      </c>
      <c r="B11" s="11">
        <v>55</v>
      </c>
      <c r="C11" s="11"/>
    </row>
    <row r="12" spans="1:3" x14ac:dyDescent="0.2">
      <c r="A12" s="11" t="s">
        <v>26</v>
      </c>
      <c r="B12" s="12">
        <v>0.5</v>
      </c>
      <c r="C12" s="11"/>
    </row>
    <row r="13" spans="1:3" x14ac:dyDescent="0.2">
      <c r="A13" s="11"/>
      <c r="B13" s="12"/>
      <c r="C13" s="11"/>
    </row>
    <row r="14" spans="1:3" x14ac:dyDescent="0.2">
      <c r="A14" s="13" t="s">
        <v>27</v>
      </c>
      <c r="B14" s="12"/>
      <c r="C14" s="11"/>
    </row>
    <row r="15" spans="1:3" x14ac:dyDescent="0.2">
      <c r="A15" s="11"/>
      <c r="B15" s="12"/>
      <c r="C15" s="11"/>
    </row>
    <row r="16" spans="1:3" x14ac:dyDescent="0.2">
      <c r="A16" s="11" t="s">
        <v>28</v>
      </c>
      <c r="B16" s="12" t="s">
        <v>29</v>
      </c>
      <c r="C16" s="11" t="s">
        <v>30</v>
      </c>
    </row>
    <row r="17" spans="1:3" x14ac:dyDescent="0.2">
      <c r="A17" s="14">
        <v>0</v>
      </c>
      <c r="B17" s="15">
        <f>_xlfn.NORM.S.DIST(A17,FALSE)</f>
        <v>0.3989422804014327</v>
      </c>
      <c r="C17" s="15">
        <f>_xlfn.NORM.S.DIST(A17,TRUE)</f>
        <v>0.5</v>
      </c>
    </row>
    <row r="18" spans="1:3" x14ac:dyDescent="0.2">
      <c r="A18" s="14">
        <v>0.1</v>
      </c>
      <c r="B18" s="15">
        <f t="shared" ref="B18:B47" si="0">_xlfn.NORM.S.DIST(A18,FALSE)</f>
        <v>0.39695254747701181</v>
      </c>
      <c r="C18" s="15">
        <f t="shared" ref="C18:C47" si="1">_xlfn.NORM.S.DIST(A18,TRUE)</f>
        <v>0.53982783727702899</v>
      </c>
    </row>
    <row r="19" spans="1:3" x14ac:dyDescent="0.2">
      <c r="A19" s="14">
        <v>0.2</v>
      </c>
      <c r="B19" s="15">
        <f t="shared" si="0"/>
        <v>0.39104269397545588</v>
      </c>
      <c r="C19" s="15">
        <f t="shared" si="1"/>
        <v>0.57925970943910299</v>
      </c>
    </row>
    <row r="20" spans="1:3" x14ac:dyDescent="0.2">
      <c r="A20" s="14">
        <v>0.3</v>
      </c>
      <c r="B20" s="15">
        <f t="shared" si="0"/>
        <v>0.38138781546052414</v>
      </c>
      <c r="C20" s="15">
        <f t="shared" si="1"/>
        <v>0.61791142218895267</v>
      </c>
    </row>
    <row r="21" spans="1:3" x14ac:dyDescent="0.2">
      <c r="A21" s="14">
        <v>0.4</v>
      </c>
      <c r="B21" s="15">
        <f t="shared" si="0"/>
        <v>0.36827014030332333</v>
      </c>
      <c r="C21" s="15">
        <f t="shared" si="1"/>
        <v>0.65542174161032429</v>
      </c>
    </row>
    <row r="22" spans="1:3" x14ac:dyDescent="0.2">
      <c r="A22" s="14">
        <v>0.5</v>
      </c>
      <c r="B22" s="15">
        <f t="shared" si="0"/>
        <v>0.35206532676429952</v>
      </c>
      <c r="C22" s="15">
        <f t="shared" si="1"/>
        <v>0.69146246127401312</v>
      </c>
    </row>
    <row r="23" spans="1:3" x14ac:dyDescent="0.2">
      <c r="A23" s="14">
        <v>0.6</v>
      </c>
      <c r="B23" s="15">
        <f t="shared" si="0"/>
        <v>0.33322460289179967</v>
      </c>
      <c r="C23" s="15">
        <f t="shared" si="1"/>
        <v>0.72574688224992645</v>
      </c>
    </row>
    <row r="24" spans="1:3" x14ac:dyDescent="0.2">
      <c r="A24" s="14">
        <v>0.7</v>
      </c>
      <c r="B24" s="15">
        <f t="shared" si="0"/>
        <v>0.31225393336676127</v>
      </c>
      <c r="C24" s="15">
        <f t="shared" si="1"/>
        <v>0.75803634777692697</v>
      </c>
    </row>
    <row r="25" spans="1:3" x14ac:dyDescent="0.2">
      <c r="A25" s="14">
        <v>0.8</v>
      </c>
      <c r="B25" s="15">
        <f t="shared" si="0"/>
        <v>0.28969155276148273</v>
      </c>
      <c r="C25" s="15">
        <f t="shared" si="1"/>
        <v>0.78814460141660336</v>
      </c>
    </row>
    <row r="26" spans="1:3" x14ac:dyDescent="0.2">
      <c r="A26" s="14">
        <v>0.9</v>
      </c>
      <c r="B26" s="15">
        <f t="shared" si="0"/>
        <v>0.26608524989875482</v>
      </c>
      <c r="C26" s="15">
        <f t="shared" si="1"/>
        <v>0.81593987465324047</v>
      </c>
    </row>
    <row r="27" spans="1:3" x14ac:dyDescent="0.2">
      <c r="A27" s="14">
        <v>1</v>
      </c>
      <c r="B27" s="15">
        <f t="shared" si="0"/>
        <v>0.24197072451914337</v>
      </c>
      <c r="C27" s="15">
        <f t="shared" si="1"/>
        <v>0.84134474606854304</v>
      </c>
    </row>
    <row r="28" spans="1:3" x14ac:dyDescent="0.2">
      <c r="A28" s="14">
        <v>1.1000000000000001</v>
      </c>
      <c r="B28" s="15">
        <f t="shared" si="0"/>
        <v>0.21785217703255053</v>
      </c>
      <c r="C28" s="15">
        <f t="shared" si="1"/>
        <v>0.86433393905361733</v>
      </c>
    </row>
    <row r="29" spans="1:3" x14ac:dyDescent="0.2">
      <c r="A29" s="14">
        <v>1.2</v>
      </c>
      <c r="B29" s="15">
        <f t="shared" si="0"/>
        <v>0.19418605498321295</v>
      </c>
      <c r="C29" s="15">
        <f t="shared" si="1"/>
        <v>0.88493032977829178</v>
      </c>
    </row>
    <row r="30" spans="1:3" x14ac:dyDescent="0.2">
      <c r="A30" s="14">
        <v>1.3</v>
      </c>
      <c r="B30" s="15">
        <f t="shared" si="0"/>
        <v>0.17136859204780736</v>
      </c>
      <c r="C30" s="15">
        <f t="shared" si="1"/>
        <v>0.9031995154143897</v>
      </c>
    </row>
    <row r="31" spans="1:3" x14ac:dyDescent="0.2">
      <c r="A31" s="14">
        <v>1.4</v>
      </c>
      <c r="B31" s="15">
        <f t="shared" si="0"/>
        <v>0.14972746563574488</v>
      </c>
      <c r="C31" s="15">
        <f t="shared" si="1"/>
        <v>0.91924334076622893</v>
      </c>
    </row>
    <row r="32" spans="1:3" x14ac:dyDescent="0.2">
      <c r="A32" s="14">
        <v>1.5</v>
      </c>
      <c r="B32" s="15">
        <f t="shared" si="0"/>
        <v>0.12951759566589174</v>
      </c>
      <c r="C32" s="15">
        <f t="shared" si="1"/>
        <v>0.93319279873114191</v>
      </c>
    </row>
    <row r="33" spans="1:3" x14ac:dyDescent="0.2">
      <c r="A33" s="14">
        <v>1.6</v>
      </c>
      <c r="B33" s="15">
        <f t="shared" si="0"/>
        <v>0.11092083467945554</v>
      </c>
      <c r="C33" s="15">
        <f t="shared" si="1"/>
        <v>0.94520070830044201</v>
      </c>
    </row>
    <row r="34" spans="1:3" x14ac:dyDescent="0.2">
      <c r="A34" s="14">
        <v>1.7</v>
      </c>
      <c r="B34" s="15">
        <f t="shared" si="0"/>
        <v>9.4049077376886947E-2</v>
      </c>
      <c r="C34" s="15">
        <f t="shared" si="1"/>
        <v>0.95543453724145699</v>
      </c>
    </row>
    <row r="35" spans="1:3" x14ac:dyDescent="0.2">
      <c r="A35" s="14">
        <v>1.8</v>
      </c>
      <c r="B35" s="15">
        <f t="shared" si="0"/>
        <v>7.8950158300894149E-2</v>
      </c>
      <c r="C35" s="15">
        <f t="shared" si="1"/>
        <v>0.96406968088707423</v>
      </c>
    </row>
    <row r="36" spans="1:3" x14ac:dyDescent="0.2">
      <c r="A36" s="14">
        <v>1.9</v>
      </c>
      <c r="B36" s="15">
        <f t="shared" si="0"/>
        <v>6.5615814774676595E-2</v>
      </c>
      <c r="C36" s="15">
        <f t="shared" si="1"/>
        <v>0.97128344018399815</v>
      </c>
    </row>
    <row r="37" spans="1:3" x14ac:dyDescent="0.2">
      <c r="A37" s="14">
        <v>2</v>
      </c>
      <c r="B37" s="15">
        <f t="shared" si="0"/>
        <v>5.3990966513188063E-2</v>
      </c>
      <c r="C37" s="15">
        <f t="shared" si="1"/>
        <v>0.97724986805182079</v>
      </c>
    </row>
    <row r="38" spans="1:3" x14ac:dyDescent="0.2">
      <c r="A38" s="14">
        <v>2.1</v>
      </c>
      <c r="B38" s="15">
        <f t="shared" si="0"/>
        <v>4.3983595980427191E-2</v>
      </c>
      <c r="C38" s="15">
        <f t="shared" si="1"/>
        <v>0.98213557943718344</v>
      </c>
    </row>
    <row r="39" spans="1:3" x14ac:dyDescent="0.2">
      <c r="A39" s="14">
        <v>2.2000000000000002</v>
      </c>
      <c r="B39" s="15">
        <f t="shared" si="0"/>
        <v>3.5474592846231424E-2</v>
      </c>
      <c r="C39" s="15">
        <f t="shared" si="1"/>
        <v>0.98609655248650141</v>
      </c>
    </row>
    <row r="40" spans="1:3" x14ac:dyDescent="0.2">
      <c r="A40" s="14">
        <v>2.2999999999999998</v>
      </c>
      <c r="B40" s="15">
        <f t="shared" si="0"/>
        <v>2.8327037741601186E-2</v>
      </c>
      <c r="C40" s="15">
        <f t="shared" si="1"/>
        <v>0.98927588997832416</v>
      </c>
    </row>
    <row r="41" spans="1:3" x14ac:dyDescent="0.2">
      <c r="A41" s="14">
        <v>2.4</v>
      </c>
      <c r="B41" s="15">
        <f t="shared" si="0"/>
        <v>2.2394530294842899E-2</v>
      </c>
      <c r="C41" s="15">
        <f t="shared" si="1"/>
        <v>0.99180246407540384</v>
      </c>
    </row>
    <row r="42" spans="1:3" x14ac:dyDescent="0.2">
      <c r="A42" s="14">
        <v>2.5</v>
      </c>
      <c r="B42" s="15">
        <f t="shared" si="0"/>
        <v>1.752830049356854E-2</v>
      </c>
      <c r="C42" s="15">
        <f t="shared" si="1"/>
        <v>0.99379033467422384</v>
      </c>
    </row>
    <row r="43" spans="1:3" x14ac:dyDescent="0.2">
      <c r="A43" s="14">
        <v>2.6</v>
      </c>
      <c r="B43" s="15">
        <f t="shared" si="0"/>
        <v>1.3582969233685613E-2</v>
      </c>
      <c r="C43" s="15">
        <f t="shared" si="1"/>
        <v>0.99533881197628127</v>
      </c>
    </row>
    <row r="44" spans="1:3" x14ac:dyDescent="0.2">
      <c r="A44" s="14">
        <v>2.7</v>
      </c>
      <c r="B44" s="15">
        <f t="shared" si="0"/>
        <v>1.0420934814422592E-2</v>
      </c>
      <c r="C44" s="15">
        <f t="shared" si="1"/>
        <v>0.99653302619695938</v>
      </c>
    </row>
    <row r="45" spans="1:3" x14ac:dyDescent="0.2">
      <c r="A45" s="14">
        <v>2.8</v>
      </c>
      <c r="B45" s="15">
        <f t="shared" si="0"/>
        <v>7.9154515829799686E-3</v>
      </c>
      <c r="C45" s="15">
        <f t="shared" si="1"/>
        <v>0.99744486966957202</v>
      </c>
    </row>
    <row r="46" spans="1:3" x14ac:dyDescent="0.2">
      <c r="A46" s="14">
        <v>2.9</v>
      </c>
      <c r="B46" s="15">
        <f t="shared" si="0"/>
        <v>5.9525324197758538E-3</v>
      </c>
      <c r="C46" s="15">
        <f t="shared" si="1"/>
        <v>0.99813418669961596</v>
      </c>
    </row>
    <row r="47" spans="1:3" x14ac:dyDescent="0.2">
      <c r="A47" s="14">
        <v>3</v>
      </c>
      <c r="B47" s="15">
        <f t="shared" si="0"/>
        <v>4.4318484119380075E-3</v>
      </c>
      <c r="C47" s="15">
        <f t="shared" si="1"/>
        <v>0.9986501019683699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C9290-5E6C-8E42-99EB-A2CDDFFF0DF0}">
  <dimension ref="A1:B4"/>
  <sheetViews>
    <sheetView workbookViewId="0">
      <selection activeCell="B2" sqref="B2"/>
    </sheetView>
  </sheetViews>
  <sheetFormatPr baseColWidth="10" defaultRowHeight="15" x14ac:dyDescent="0.2"/>
  <cols>
    <col min="1" max="1" width="45.1640625" customWidth="1"/>
  </cols>
  <sheetData>
    <row r="1" spans="1:2" x14ac:dyDescent="0.2">
      <c r="A1" s="11"/>
      <c r="B1" s="11"/>
    </row>
    <row r="2" spans="1:2" x14ac:dyDescent="0.2">
      <c r="A2" s="11" t="s">
        <v>31</v>
      </c>
      <c r="B2" s="16"/>
    </row>
    <row r="3" spans="1:2" x14ac:dyDescent="0.2">
      <c r="A3" s="11"/>
      <c r="B3" s="11"/>
    </row>
    <row r="4" spans="1:2" x14ac:dyDescent="0.2">
      <c r="A4" s="11"/>
      <c r="B4" s="1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A84BC-2C37-064A-85C2-FDBF7E6B5A8B}">
  <dimension ref="A1:C8"/>
  <sheetViews>
    <sheetView workbookViewId="0">
      <selection activeCell="C7" sqref="C7"/>
    </sheetView>
  </sheetViews>
  <sheetFormatPr baseColWidth="10" defaultRowHeight="15" x14ac:dyDescent="0.2"/>
  <cols>
    <col min="1" max="1" width="33.1640625" customWidth="1"/>
    <col min="2" max="2" width="13" bestFit="1" customWidth="1"/>
  </cols>
  <sheetData>
    <row r="1" spans="1:3" x14ac:dyDescent="0.2">
      <c r="A1" s="11" t="s">
        <v>19</v>
      </c>
      <c r="B1" s="11"/>
    </row>
    <row r="2" spans="1:3" x14ac:dyDescent="0.2">
      <c r="A2" s="11" t="s">
        <v>32</v>
      </c>
      <c r="B2" s="11"/>
    </row>
    <row r="3" spans="1:3" x14ac:dyDescent="0.2">
      <c r="A3" s="11" t="s">
        <v>33</v>
      </c>
      <c r="B3" s="11"/>
    </row>
    <row r="4" spans="1:3" x14ac:dyDescent="0.2">
      <c r="A4" s="11" t="s">
        <v>34</v>
      </c>
      <c r="B4" s="11"/>
    </row>
    <row r="5" spans="1:3" x14ac:dyDescent="0.2">
      <c r="A5" s="11" t="s">
        <v>35</v>
      </c>
      <c r="B5" s="11"/>
    </row>
    <row r="6" spans="1:3" x14ac:dyDescent="0.2">
      <c r="A6" s="11" t="s">
        <v>36</v>
      </c>
      <c r="B6" s="11"/>
      <c r="C6" t="s">
        <v>44</v>
      </c>
    </row>
    <row r="7" spans="1:3" x14ac:dyDescent="0.2">
      <c r="A7" s="11"/>
      <c r="B7" s="11"/>
    </row>
    <row r="8" spans="1:3" x14ac:dyDescent="0.2">
      <c r="A8" s="11" t="s">
        <v>37</v>
      </c>
      <c r="B8" s="17"/>
      <c r="C8" s="11" t="s">
        <v>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6CCE9-00C6-EA49-8E62-9D2353AD53C1}">
  <dimension ref="A1:B11"/>
  <sheetViews>
    <sheetView workbookViewId="0">
      <selection activeCell="B2" sqref="B2"/>
    </sheetView>
  </sheetViews>
  <sheetFormatPr baseColWidth="10" defaultRowHeight="15" x14ac:dyDescent="0.2"/>
  <cols>
    <col min="1" max="1" width="34.83203125" customWidth="1"/>
  </cols>
  <sheetData>
    <row r="1" spans="1:2" x14ac:dyDescent="0.2">
      <c r="A1" s="11"/>
      <c r="B1" s="11"/>
    </row>
    <row r="2" spans="1:2" x14ac:dyDescent="0.2">
      <c r="A2" s="11" t="s">
        <v>38</v>
      </c>
      <c r="B2" s="18"/>
    </row>
    <row r="3" spans="1:2" x14ac:dyDescent="0.2">
      <c r="A3" s="11"/>
      <c r="B3" s="11"/>
    </row>
    <row r="4" spans="1:2" x14ac:dyDescent="0.2">
      <c r="A4" s="11"/>
      <c r="B4" s="11"/>
    </row>
    <row r="5" spans="1:2" x14ac:dyDescent="0.2">
      <c r="A5" s="11"/>
      <c r="B5" s="11"/>
    </row>
    <row r="6" spans="1:2" x14ac:dyDescent="0.2">
      <c r="A6" s="11"/>
      <c r="B6" s="11"/>
    </row>
    <row r="7" spans="1:2" x14ac:dyDescent="0.2">
      <c r="A7" s="11"/>
      <c r="B7" s="11"/>
    </row>
    <row r="8" spans="1:2" x14ac:dyDescent="0.2">
      <c r="A8" s="11"/>
      <c r="B8" s="11"/>
    </row>
    <row r="9" spans="1:2" x14ac:dyDescent="0.2">
      <c r="A9" s="11"/>
      <c r="B9" s="11"/>
    </row>
    <row r="10" spans="1:2" x14ac:dyDescent="0.2">
      <c r="A10" s="11"/>
      <c r="B10" s="19"/>
    </row>
    <row r="11" spans="1:2" x14ac:dyDescent="0.2">
      <c r="A11" s="11"/>
      <c r="B11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Q1 Data</vt:lpstr>
      <vt:lpstr>1(i)</vt:lpstr>
      <vt:lpstr>1(ii)</vt:lpstr>
      <vt:lpstr>1(iii)</vt:lpstr>
      <vt:lpstr>1(iv)</vt:lpstr>
      <vt:lpstr>Q2 Data</vt:lpstr>
      <vt:lpstr>2(i)</vt:lpstr>
      <vt:lpstr>2(ii)</vt:lpstr>
      <vt:lpstr>2(iii)</vt:lpstr>
      <vt:lpstr>2(iv)</vt:lpstr>
    </vt:vector>
  </TitlesOfParts>
  <Company>Standard Life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Williamson</dc:creator>
  <cp:lastModifiedBy>Lei Fang</cp:lastModifiedBy>
  <cp:lastPrinted>2019-04-25T06:07:35Z</cp:lastPrinted>
  <dcterms:created xsi:type="dcterms:W3CDTF">2018-07-27T13:23:02Z</dcterms:created>
  <dcterms:modified xsi:type="dcterms:W3CDTF">2023-06-27T16:49:22Z</dcterms:modified>
</cp:coreProperties>
</file>