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filterPrivacy="1" codeName="ThisWorkbook"/>
  <xr:revisionPtr revIDLastSave="54" documentId="8_{5CDE390C-1008-48FD-AD99-E81F7F9D5E93}" xr6:coauthVersionLast="47" xr6:coauthVersionMax="47" xr10:uidLastSave="{DFAF98D8-80A4-4C4F-AA07-D2AB80BCF52B}"/>
  <bookViews>
    <workbookView xWindow="28680" yWindow="-120" windowWidth="29040" windowHeight="15840" xr2:uid="{00000000-000D-0000-FFFF-FFFF00000000}"/>
  </bookViews>
  <sheets>
    <sheet name="ProjectSchedule" sheetId="11" r:id="rId1"/>
    <sheet name="Sheet1" sheetId="13" r:id="rId2"/>
    <sheet name="About" sheetId="12" r:id="rId3"/>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1" l="1"/>
  <c r="H7" i="11" l="1"/>
  <c r="E14" i="11" l="1"/>
  <c r="E15" i="11" s="1"/>
  <c r="E16" i="11" s="1"/>
  <c r="E10" i="11"/>
  <c r="E17" i="11" l="1"/>
  <c r="E18" i="11" s="1"/>
  <c r="E19" i="11" s="1"/>
  <c r="E20" i="11" s="1"/>
  <c r="F10" i="11"/>
  <c r="I5" i="11"/>
  <c r="H80" i="11"/>
  <c r="H79" i="11"/>
  <c r="H54" i="11"/>
  <c r="H53" i="11"/>
  <c r="H52" i="11"/>
  <c r="H51" i="11"/>
  <c r="H48" i="11"/>
  <c r="H32" i="11"/>
  <c r="H21" i="11"/>
  <c r="H8" i="11"/>
  <c r="E11" i="11" l="1"/>
  <c r="F11" i="11" s="1"/>
  <c r="E12" i="11"/>
  <c r="F12" i="11" s="1"/>
  <c r="E13" i="11" s="1"/>
  <c r="F13" i="11" s="1"/>
  <c r="I6" i="11"/>
  <c r="H10" i="11" l="1"/>
  <c r="H50" i="11"/>
  <c r="J5" i="11"/>
  <c r="K5" i="11" s="1"/>
  <c r="I4" i="11"/>
  <c r="L5" i="11" l="1"/>
  <c r="M5" i="11" s="1"/>
  <c r="N5" i="11" s="1"/>
  <c r="O5" i="11" s="1"/>
  <c r="P5" i="11" s="1"/>
  <c r="E23" i="11"/>
  <c r="F23" i="11" s="1"/>
  <c r="H12" i="11"/>
  <c r="J6" i="11"/>
  <c r="E35" i="11" l="1"/>
  <c r="P4" i="11"/>
  <c r="Q5" i="11"/>
  <c r="R5" i="11" s="1"/>
  <c r="S5" i="11" s="1"/>
  <c r="T5" i="11" s="1"/>
  <c r="U5" i="11" s="1"/>
  <c r="V5" i="11" s="1"/>
  <c r="W5" i="11" s="1"/>
  <c r="X5" i="11" s="1"/>
  <c r="Y5" i="11" s="1"/>
  <c r="Z5" i="11" s="1"/>
  <c r="AA5" i="11" s="1"/>
  <c r="E36" i="11"/>
  <c r="F36" i="11" s="1"/>
  <c r="E37" i="11" s="1"/>
  <c r="E34" i="11"/>
  <c r="H13" i="11"/>
  <c r="K6" i="11"/>
  <c r="F34" i="11" l="1"/>
  <c r="H34" i="11" s="1"/>
  <c r="W4" i="11"/>
  <c r="AB5" i="11"/>
  <c r="AC5" i="11" s="1"/>
  <c r="AD5" i="11" s="1"/>
  <c r="AD4" i="11" s="1"/>
  <c r="F37" i="11"/>
  <c r="E24" i="11"/>
  <c r="H23" i="11"/>
  <c r="L6" i="11"/>
  <c r="AE5" i="11" l="1"/>
  <c r="AF5" i="11" s="1"/>
  <c r="AG5" i="11" s="1"/>
  <c r="AH5" i="11" s="1"/>
  <c r="AI5" i="11" s="1"/>
  <c r="AJ5" i="11" s="1"/>
  <c r="F35" i="11"/>
  <c r="H35" i="11" s="1"/>
  <c r="F24" i="11"/>
  <c r="E25" i="11" s="1"/>
  <c r="AK5" i="11"/>
  <c r="E41" i="11" s="1"/>
  <c r="M6" i="11"/>
  <c r="AL5" i="11" l="1"/>
  <c r="AM5" i="11" s="1"/>
  <c r="AN5" i="11" s="1"/>
  <c r="AO5" i="11" s="1"/>
  <c r="AP5" i="11" s="1"/>
  <c r="AQ5" i="11" s="1"/>
  <c r="AR5" i="11" s="1"/>
  <c r="AS5" i="11" s="1"/>
  <c r="E38" i="11"/>
  <c r="F38" i="11" s="1"/>
  <c r="H38" i="11" s="1"/>
  <c r="H24" i="11"/>
  <c r="E26" i="11"/>
  <c r="F25" i="11"/>
  <c r="H25" i="11" s="1"/>
  <c r="AK4" i="11"/>
  <c r="N6" i="11"/>
  <c r="H36" i="11" l="1"/>
  <c r="H37" i="11"/>
  <c r="H27" i="11"/>
  <c r="F26" i="11"/>
  <c r="H26" i="11" s="1"/>
  <c r="AT5" i="1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F14" i="11" s="1"/>
  <c r="W6" i="11"/>
  <c r="BC6" i="11" l="1"/>
  <c r="BD5" i="11"/>
  <c r="X6" i="11"/>
  <c r="BE5" i="11" l="1"/>
  <c r="H14" i="11" s="1"/>
  <c r="BD6" i="11"/>
  <c r="Y6" i="11"/>
  <c r="BE6" i="11" l="1"/>
  <c r="BF5" i="11"/>
  <c r="Z6" i="11"/>
  <c r="BF6" i="11" l="1"/>
  <c r="BG5" i="11"/>
  <c r="BF4" i="11"/>
  <c r="AA6" i="11"/>
  <c r="BG6" i="11" l="1"/>
  <c r="BH5" i="11"/>
  <c r="AB6" i="11"/>
  <c r="BI5" i="11" l="1"/>
  <c r="BH6" i="11"/>
  <c r="AC6" i="11"/>
  <c r="BJ5" i="11" l="1"/>
  <c r="BI6" i="11"/>
  <c r="AD6" i="11"/>
  <c r="BK5" i="11" l="1"/>
  <c r="BJ6" i="11"/>
  <c r="AE6" i="11"/>
  <c r="BL5" i="11" l="1"/>
  <c r="BM5" i="11" s="1"/>
  <c r="BK6" i="11"/>
  <c r="AF6" i="11"/>
  <c r="F15" i="11" l="1"/>
  <c r="E42" i="11"/>
  <c r="BN5" i="11"/>
  <c r="BM6" i="11"/>
  <c r="BM4" i="11"/>
  <c r="BL6" i="11"/>
  <c r="AG6" i="11"/>
  <c r="BO5" i="11" l="1"/>
  <c r="BN6" i="11"/>
  <c r="AH6" i="11"/>
  <c r="BP5" i="11" l="1"/>
  <c r="BO6" i="11"/>
  <c r="AI6" i="11"/>
  <c r="BQ5" i="11" l="1"/>
  <c r="BP6" i="11"/>
  <c r="AJ6" i="11"/>
  <c r="BR5" i="11" l="1"/>
  <c r="BQ6" i="11"/>
  <c r="AK6" i="11"/>
  <c r="BR6" i="11" l="1"/>
  <c r="BS5" i="11"/>
  <c r="AL6" i="11"/>
  <c r="BS6" i="11" l="1"/>
  <c r="BT5" i="11"/>
  <c r="AM6" i="11"/>
  <c r="BU5" i="11" l="1"/>
  <c r="BT4" i="11"/>
  <c r="BT6" i="11"/>
  <c r="AN6" i="11"/>
  <c r="BV5" i="11" l="1"/>
  <c r="BU6" i="11"/>
  <c r="AO6" i="11"/>
  <c r="BW5" i="11" l="1"/>
  <c r="BV6" i="11"/>
  <c r="AP6" i="11"/>
  <c r="BX5" i="11" l="1"/>
  <c r="BW6" i="11"/>
  <c r="AQ6" i="11"/>
  <c r="BX6" i="11" l="1"/>
  <c r="BY5" i="11"/>
  <c r="AR6" i="11"/>
  <c r="BY6" i="11" l="1"/>
  <c r="BZ5" i="11"/>
  <c r="BZ6" i="11" l="1"/>
  <c r="CA5" i="11"/>
  <c r="F42" i="11" s="1"/>
  <c r="CB5" i="11" l="1"/>
  <c r="CA6" i="11"/>
  <c r="CA4" i="11"/>
  <c r="CC5" i="11" l="1"/>
  <c r="CB6" i="11"/>
  <c r="CD5" i="11" l="1"/>
  <c r="CC6" i="11"/>
  <c r="CD6" i="11" l="1"/>
  <c r="CE5" i="11"/>
  <c r="CE6" i="11" l="1"/>
  <c r="CF5" i="11"/>
  <c r="CF6" i="11" l="1"/>
  <c r="CG5" i="11"/>
  <c r="CG6" i="11" l="1"/>
  <c r="CH5" i="11"/>
  <c r="CH4" i="11" l="1"/>
  <c r="CI5" i="11"/>
  <c r="CH6" i="11"/>
  <c r="CI6" i="11" l="1"/>
  <c r="CJ5" i="11"/>
  <c r="CK5" i="11" l="1"/>
  <c r="CJ6" i="11"/>
  <c r="CL5" i="11" l="1"/>
  <c r="CK6" i="11"/>
  <c r="F16" i="11" l="1"/>
  <c r="F17" i="11"/>
  <c r="CL6" i="11"/>
  <c r="CM5" i="11"/>
  <c r="CM6" i="11" l="1"/>
  <c r="CN5" i="11"/>
  <c r="CN6" i="11" l="1"/>
  <c r="CO5" i="11"/>
  <c r="CP5" i="11" l="1"/>
  <c r="CO6" i="11"/>
  <c r="CO4" i="11"/>
  <c r="CP6" i="11" l="1"/>
  <c r="CQ5" i="11"/>
  <c r="CR5" i="11" l="1"/>
  <c r="CQ6" i="11"/>
  <c r="CS5" i="11" l="1"/>
  <c r="CR6" i="11"/>
  <c r="CS6" i="11" l="1"/>
  <c r="CT5" i="11"/>
  <c r="CT6" i="11" l="1"/>
  <c r="CU5" i="11"/>
  <c r="CU6" i="11" l="1"/>
  <c r="CV5" i="11"/>
  <c r="CW5" i="11" l="1"/>
  <c r="CV6" i="11"/>
  <c r="CV4" i="11"/>
  <c r="CX5" i="11" l="1"/>
  <c r="CW6" i="11"/>
  <c r="CX6" i="11" l="1"/>
  <c r="CY5" i="11"/>
  <c r="CY6" i="11" l="1"/>
  <c r="CZ5" i="11"/>
  <c r="DA5" i="11" l="1"/>
  <c r="CZ6" i="11"/>
  <c r="DA6" i="11" l="1"/>
  <c r="DB5" i="11"/>
  <c r="DB6" i="11" l="1"/>
  <c r="DC5" i="11"/>
  <c r="DD5" i="11" l="1"/>
  <c r="DC6" i="11"/>
  <c r="DC4" i="11"/>
  <c r="DE5" i="11" l="1"/>
  <c r="DD6" i="11"/>
  <c r="DF5" i="11" l="1"/>
  <c r="DE6" i="11"/>
  <c r="DF6" i="11" l="1"/>
  <c r="DG5" i="11"/>
  <c r="DG6" i="11" l="1"/>
  <c r="DH5" i="11"/>
  <c r="DH6" i="11" l="1"/>
  <c r="DI5" i="11"/>
  <c r="DI6" i="11" l="1"/>
  <c r="DJ5" i="11"/>
  <c r="DK5" i="11" l="1"/>
  <c r="DJ6" i="11"/>
  <c r="DJ4" i="11"/>
  <c r="DL5" i="11" l="1"/>
  <c r="DK6" i="11"/>
  <c r="DM5" i="11" l="1"/>
  <c r="DL6" i="11"/>
  <c r="DM6" i="11" l="1"/>
  <c r="DN5" i="11"/>
  <c r="F18" i="11" s="1"/>
  <c r="DN6" i="11" l="1"/>
  <c r="DO5" i="11"/>
  <c r="DO6" i="11" l="1"/>
  <c r="DP5" i="11"/>
  <c r="DP6" i="11" l="1"/>
  <c r="DQ5" i="11"/>
  <c r="DR5" i="11" l="1"/>
  <c r="DQ6" i="11"/>
  <c r="DQ4" i="11"/>
  <c r="DS5" i="11" l="1"/>
  <c r="DR6" i="11"/>
  <c r="DT5" i="11" l="1"/>
  <c r="DS6" i="11"/>
  <c r="DU5" i="11" l="1"/>
  <c r="DT6" i="11"/>
  <c r="F19" i="11" l="1"/>
  <c r="E43" i="11"/>
  <c r="DV5" i="11"/>
  <c r="DU6" i="11"/>
  <c r="DV6" i="11" l="1"/>
  <c r="DW5" i="11"/>
  <c r="DW6" i="11" l="1"/>
  <c r="DX5" i="11"/>
  <c r="DY5" i="11" l="1"/>
  <c r="DX6" i="11"/>
  <c r="DX4" i="11"/>
  <c r="DY6" i="11" l="1"/>
  <c r="DZ5" i="11"/>
  <c r="F43" i="11" s="1"/>
  <c r="DZ6" i="11" l="1"/>
  <c r="EA5" i="11"/>
  <c r="EB5" i="11" l="1"/>
  <c r="EA6" i="11"/>
  <c r="EC5" i="11" l="1"/>
  <c r="EB6" i="11"/>
  <c r="EC6" i="11" l="1"/>
  <c r="ED5" i="11"/>
  <c r="ED6" i="11" l="1"/>
  <c r="EE5" i="11"/>
  <c r="F20" i="11" s="1"/>
  <c r="EE4" i="11" l="1"/>
  <c r="EF5" i="11"/>
  <c r="EE6" i="11"/>
  <c r="EF6" i="11" l="1"/>
  <c r="EG5" i="11"/>
  <c r="EH5" i="11" l="1"/>
  <c r="EG6" i="11"/>
  <c r="EH6" i="11" l="1"/>
  <c r="EI5" i="11"/>
  <c r="EI6" i="11" l="1"/>
  <c r="EJ5" i="11"/>
  <c r="EJ6" i="11" l="1"/>
  <c r="EK5" i="11"/>
  <c r="EK6" i="11" l="1"/>
  <c r="EL5" i="11"/>
  <c r="EM5" i="11" l="1"/>
  <c r="EL6" i="11"/>
  <c r="EL4" i="11"/>
  <c r="EN5" i="11" l="1"/>
  <c r="EM6" i="11"/>
  <c r="EO5" i="11" l="1"/>
  <c r="EN6" i="11"/>
  <c r="EP5" i="11" l="1"/>
  <c r="EO6" i="11"/>
  <c r="EP6" i="11" l="1"/>
  <c r="EQ5" i="11"/>
  <c r="EQ6" i="11" l="1"/>
  <c r="ER5" i="11"/>
  <c r="ER6" i="11" l="1"/>
  <c r="ES5" i="11"/>
  <c r="ET5" i="11" l="1"/>
  <c r="ES6" i="11"/>
  <c r="ES4" i="11"/>
  <c r="EU5" i="11" l="1"/>
  <c r="ET6" i="11"/>
  <c r="EU6" i="11" l="1"/>
  <c r="EV5" i="11"/>
  <c r="EV6" i="11" l="1"/>
  <c r="EW5" i="11"/>
  <c r="EX5" i="11" l="1"/>
  <c r="EW6" i="11"/>
  <c r="EX6" i="11" l="1"/>
  <c r="EY5" i="11"/>
  <c r="EY6" i="11" l="1"/>
  <c r="EZ5" i="11"/>
  <c r="FA5" i="11" l="1"/>
  <c r="EZ6" i="11"/>
  <c r="EZ4" i="11"/>
  <c r="FB5" i="11" l="1"/>
  <c r="FA6" i="11"/>
  <c r="FC5" i="11" l="1"/>
  <c r="FB6" i="11"/>
  <c r="FC6" i="11" l="1"/>
  <c r="FD5" i="11"/>
  <c r="FD6" i="11" l="1"/>
  <c r="FE5" i="11"/>
  <c r="FE6" i="11" l="1"/>
  <c r="FF5" i="11"/>
  <c r="FF6" i="11" l="1"/>
  <c r="FG5" i="11"/>
  <c r="FH5" i="11" l="1"/>
  <c r="FG6" i="11"/>
  <c r="FG4" i="11"/>
  <c r="FH6" i="11" l="1"/>
  <c r="FI5" i="11"/>
  <c r="FJ5" i="11" l="1"/>
  <c r="FI6" i="11"/>
  <c r="FK5" i="11" l="1"/>
  <c r="FJ6" i="11"/>
  <c r="FK6" i="11" l="1"/>
  <c r="FL5" i="11"/>
  <c r="FL6" i="11" l="1"/>
  <c r="FM5" i="11"/>
  <c r="FM6" i="11" l="1"/>
  <c r="FN5" i="11"/>
  <c r="FO5" i="11" l="1"/>
  <c r="FN6" i="11"/>
  <c r="FN4" i="11"/>
  <c r="FP5" i="11" l="1"/>
  <c r="FO6" i="11"/>
  <c r="FQ5" i="11" l="1"/>
  <c r="FP6" i="11"/>
  <c r="FR5" i="11" l="1"/>
  <c r="FQ6" i="11"/>
  <c r="FR6" i="11" l="1"/>
  <c r="FS5" i="11"/>
  <c r="FS6" i="11" l="1"/>
  <c r="FT5" i="11"/>
  <c r="FT6" i="11" l="1"/>
  <c r="FU5" i="11"/>
  <c r="FV5" i="11" l="1"/>
  <c r="FU6" i="11"/>
  <c r="FU4" i="11"/>
  <c r="FW5" i="11" l="1"/>
  <c r="FV6" i="11"/>
  <c r="FW6" i="11" l="1"/>
  <c r="FX5" i="11"/>
  <c r="FX6" i="11" l="1"/>
  <c r="FY5" i="11"/>
  <c r="FZ5" i="11" l="1"/>
  <c r="FY6" i="11"/>
  <c r="FZ6" i="11" l="1"/>
  <c r="GA5" i="11"/>
  <c r="GA6" i="11" l="1"/>
  <c r="GB5" i="11"/>
  <c r="GC5" i="11" l="1"/>
  <c r="GB6" i="11"/>
  <c r="GB4" i="11"/>
  <c r="GD5" i="11" l="1"/>
  <c r="GC6" i="11"/>
  <c r="GE5" i="11" l="1"/>
  <c r="GD6" i="11"/>
  <c r="GE6" i="11" l="1"/>
  <c r="GF5" i="11"/>
  <c r="GF6" i="11" l="1"/>
  <c r="GG5" i="11"/>
  <c r="GH5" i="11" l="1"/>
  <c r="GG6" i="11"/>
  <c r="GH6" i="11" l="1"/>
  <c r="GI5" i="11"/>
  <c r="GI4" i="11" l="1"/>
  <c r="GJ5" i="11"/>
  <c r="GI6" i="11"/>
  <c r="GK5" i="11" l="1"/>
  <c r="GJ6" i="11"/>
  <c r="GL5" i="11" l="1"/>
  <c r="GK6" i="11"/>
  <c r="GM5" i="11" l="1"/>
  <c r="GL6" i="11"/>
  <c r="GM6" i="11" l="1"/>
  <c r="GN5" i="11"/>
  <c r="GN6" i="11" l="1"/>
  <c r="GO5" i="11"/>
  <c r="GO6" i="11" l="1"/>
  <c r="GP5" i="11"/>
  <c r="GQ5" i="11" l="1"/>
  <c r="GP6" i="11"/>
  <c r="GP4" i="11"/>
  <c r="GR5" i="11" l="1"/>
  <c r="GQ6" i="11"/>
  <c r="GS5" i="11" l="1"/>
  <c r="GR6" i="11"/>
  <c r="GT5" i="11" l="1"/>
  <c r="GS6" i="11"/>
  <c r="GU5" i="11" l="1"/>
  <c r="GT6" i="11"/>
  <c r="GU6" i="11" l="1"/>
  <c r="GV5" i="11"/>
  <c r="GV6" i="11" l="1"/>
  <c r="GW5" i="11"/>
  <c r="GX5" i="11" l="1"/>
  <c r="GW6" i="11"/>
  <c r="GW4" i="11"/>
  <c r="GY5" i="11" l="1"/>
  <c r="GX6" i="11"/>
  <c r="GZ5" i="11" l="1"/>
  <c r="GY6" i="11"/>
  <c r="GZ6" i="11" l="1"/>
  <c r="HA5" i="11"/>
  <c r="HA6" i="11" l="1"/>
  <c r="HB5" i="11"/>
  <c r="HB6" i="11" l="1"/>
  <c r="HC5" i="11"/>
  <c r="HC6" i="11" l="1"/>
  <c r="HD5" i="11"/>
  <c r="HE5" i="11" l="1"/>
  <c r="HD4" i="11"/>
  <c r="HD6" i="11"/>
  <c r="HE6" i="11" l="1"/>
  <c r="HF5" i="11"/>
  <c r="HG5" i="11" l="1"/>
  <c r="HF6" i="11"/>
  <c r="HH5" i="11" l="1"/>
  <c r="HG6" i="11"/>
  <c r="HH6" i="11" l="1"/>
  <c r="HI5" i="11"/>
  <c r="HI6" i="11" l="1"/>
  <c r="HJ5" i="11"/>
  <c r="HJ6" i="11" s="1"/>
</calcChain>
</file>

<file path=xl/sharedStrings.xml><?xml version="1.0" encoding="utf-8"?>
<sst xmlns="http://schemas.openxmlformats.org/spreadsheetml/2006/main" count="248" uniqueCount="124">
  <si>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</si>
  <si>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MBBS Curriculum Review and Redesign</t>
  </si>
  <si>
    <t>SIMPLE GANTT CHART by Vertex42.com</t>
  </si>
  <si>
    <t>Enter Company Name in cell B2.</t>
  </si>
  <si>
    <t>https://www.vertex42.com/ExcelTemplates/simple-gantt-chart.html</t>
  </si>
  <si>
    <t>Enter the name of the Project Lead in cell B3. Enter the Project Start date in cell E3. Pooject Start: label is in cell C3.</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</si>
  <si>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</si>
  <si>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</si>
  <si>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</si>
  <si>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</si>
  <si>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</si>
  <si>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</si>
  <si>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ASSIGNED
TO</t>
  </si>
  <si>
    <t>PROGRESS</t>
  </si>
  <si>
    <t>START</t>
  </si>
  <si>
    <t>END</t>
  </si>
  <si>
    <t>DAYS</t>
  </si>
  <si>
    <t xml:space="preserve">Do not delete this row. This row is hidden to preserve a formula that is used to highlight the curren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</si>
  <si>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</si>
  <si>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Taught Programmes Board</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</si>
  <si>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</si>
  <si>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Present deadlines to Curriculum Review Steering Group</t>
  </si>
  <si>
    <t>VS, RK</t>
  </si>
  <si>
    <t>Map major projects and workstreams to deadlines</t>
  </si>
  <si>
    <t>RA, PM Team</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</si>
  <si>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</si>
  <si>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Communicate deadlines to stakeholders</t>
  </si>
  <si>
    <t>RA</t>
  </si>
  <si>
    <t>Program specification form completed</t>
  </si>
  <si>
    <t>RSP, YM</t>
  </si>
  <si>
    <t>First draft of the module forms submitted to the head of years for review</t>
  </si>
  <si>
    <t>Module Leads (ML)</t>
  </si>
  <si>
    <t>Deadlines for the year leads to review first draft or the module forms</t>
  </si>
  <si>
    <t>Year Leads (YL)</t>
  </si>
  <si>
    <t>Final version of module spec forms submitted</t>
  </si>
  <si>
    <t>ML</t>
  </si>
  <si>
    <t>First draft of Part 2 Forms Submitted</t>
  </si>
  <si>
    <t>RSP</t>
  </si>
  <si>
    <t>Final draft of the Part 2 forms submitted</t>
  </si>
  <si>
    <t>All documents submitted to Jo, Rakesh, and Ric for review</t>
  </si>
  <si>
    <t>Submission to Taught Programs Board</t>
  </si>
  <si>
    <t>RSP, JM, RK</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</si>
  <si>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</si>
  <si>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Learning Objectives and Outcomes</t>
  </si>
  <si>
    <t>Existing Curriculum</t>
  </si>
  <si>
    <t>A100 Programme Specification Document</t>
  </si>
  <si>
    <t>A100 Programme Specification Document Learning Outcomes Summary</t>
  </si>
  <si>
    <t>MBBS Syllabus Document</t>
  </si>
  <si>
    <t>QMUL Curriculum summary</t>
  </si>
  <si>
    <t>YL</t>
  </si>
  <si>
    <t>New Curriculum</t>
  </si>
  <si>
    <t>Sample phase title block</t>
  </si>
  <si>
    <t>Stakeholder Engagement</t>
  </si>
  <si>
    <t>Draft of Stakeholder Engagement Strategy</t>
  </si>
  <si>
    <t>Communications plan for engagement of stakeholders</t>
  </si>
  <si>
    <t>Map stakeholder engagement to timeline</t>
  </si>
  <si>
    <t>PM Team</t>
  </si>
  <si>
    <t>Approval of stakeholder engagement strategy and timeline mapping</t>
  </si>
  <si>
    <t>Curriculum Steering Group (CSG)</t>
  </si>
  <si>
    <t>Strategy for student engagement submitted for approval to the MBBS Education Committee</t>
  </si>
  <si>
    <t>VS</t>
  </si>
  <si>
    <t>Recruit  Curriculum Development Advisors</t>
  </si>
  <si>
    <t>Consultation: Trust Partners</t>
  </si>
  <si>
    <t>Program spec forms review from Trust Partners</t>
  </si>
  <si>
    <t>Module forms sent to Trust Partners for review</t>
  </si>
  <si>
    <t>**All documents sent out to Trust Partners for final review</t>
  </si>
  <si>
    <t>Consultatons: PPI</t>
  </si>
  <si>
    <t>Confirm consultation process with RSP and JE</t>
  </si>
  <si>
    <t>Agree to PPI Lead for in-person consultation visits</t>
  </si>
  <si>
    <t>COG</t>
  </si>
  <si>
    <t>Confirm NELFT/ELFT and Barts contacts</t>
  </si>
  <si>
    <t>Professionalism</t>
  </si>
  <si>
    <t>Develop a professionalism curriculum</t>
  </si>
  <si>
    <t>Bruce Kidd, Ania Korzun, RSP</t>
  </si>
  <si>
    <t>date</t>
  </si>
  <si>
    <t>Reform existing programme of assesment to include and make explicit where professionalism is assesed across MBBS</t>
  </si>
  <si>
    <t>Anna Irena Hebda-Boon, RSP</t>
  </si>
  <si>
    <t>Create a longitudual theme for professional identity based on the values outlined in the Outcomes for Graduates</t>
  </si>
  <si>
    <t>BK, RSP</t>
  </si>
  <si>
    <t>Create a policy for defining and managing unprofessional behaviour among MBBS students</t>
  </si>
  <si>
    <t>Rozina Hasmi, BK, RP</t>
  </si>
  <si>
    <t>Align policy to Malta's policies and procedures</t>
  </si>
  <si>
    <t>Teachout</t>
  </si>
  <si>
    <t>Assesments</t>
  </si>
  <si>
    <t>This is an empty row</t>
  </si>
  <si>
    <t>This row marks the end of the Project Schedule. DO NOT enter anything in this row. 
Insert new rows ABOVE this one to continue building out your Project Schedule.</t>
  </si>
  <si>
    <t>Insert new rows ABOVE this one</t>
  </si>
  <si>
    <t>LEAD</t>
  </si>
  <si>
    <t>NOTES</t>
  </si>
  <si>
    <t>15TH MAY</t>
  </si>
  <si>
    <t>17TH MAY</t>
  </si>
  <si>
    <t>PM team will map the workstreams to align with the approved timeline. RA will create a timeline with these timeframes and share out</t>
  </si>
  <si>
    <t>16TH MAY</t>
  </si>
  <si>
    <t>3RD JUN</t>
  </si>
  <si>
    <t>28TH JUN</t>
  </si>
  <si>
    <t>8TH JUL</t>
  </si>
  <si>
    <t>2ND AUG</t>
  </si>
  <si>
    <t>30TH AUG</t>
  </si>
  <si>
    <t>RA to track document submission from Module Leads and Year Leads</t>
  </si>
  <si>
    <t>6TH SEP</t>
  </si>
  <si>
    <t>16TH SEP</t>
  </si>
  <si>
    <t>MAY/JUN</t>
  </si>
  <si>
    <t>30TH May</t>
  </si>
  <si>
    <t>31ST MAY</t>
  </si>
  <si>
    <t>Program spec forms sent out to Trust Partners for review</t>
  </si>
  <si>
    <t>Will use Associate Deans meeting as a forum for duscussion</t>
  </si>
  <si>
    <t>10TH JUN</t>
  </si>
  <si>
    <t>Program Spec feedback due from Trust Partners</t>
  </si>
  <si>
    <t>Module forms feedback due from Trust Partners</t>
  </si>
  <si>
    <t>22ND JUL</t>
  </si>
  <si>
    <t>Consultation: PPI</t>
  </si>
  <si>
    <t>About This Template</t>
  </si>
  <si>
    <t>This template provides a simple way to create a Gantt chart to help visualise and track your project. Simply enter your tasks and start and end dates - no formulae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</si>
  <si>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</si>
  <si>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</si>
  <si>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</si>
  <si>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colours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</si>
  <si>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</si>
  <si>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</si>
  <si>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</si>
  <si>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</si>
  <si>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</si>
  <si>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amortisation.</t>
  </si>
  <si>
    <t>Businesses will find invoices, time sheets, inventory trackers, financial statements, and project planning templates. Teachers and students will find resources such as class schedules, grade books, and attendance sheets. Organise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</si>
</sst>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0_);_(* \(#,##0\);_(* &quot;-&quot;_);_(@_)"/>
    <numFmt numFmtId="43" formatCode="_(* #,##0.00_);_(* \(#,##0.00\);_(* &quot;-&quot;??_);_(@_)"/>
    <numFmt numFmtId="164" formatCode="_-&quot;£&quot;* #,##0_-;\-&quot;£&quot;* #,##0_-;_-&quot;£&quot;* &quot;-&quot;_-;_-@_-"/>
    <numFmt numFmtId="165" formatCode="_-&quot;£&quot;* #,##0.00_-;\-&quot;£&quot;* #,##0.00_-;_-&quot;£&quot;* &quot;-&quot;??_-;_-@_-"/>
    <numFmt numFmtId="166" formatCode="ddd\,\ dd/mm/yyyy"/>
    <numFmt numFmtId="167" formatCode="d/m/yy;@"/>
    <numFmt numFmtId="168" formatCode="d"/>
    <numFmt numFmtId="169" formatCode="d\ mmm\ yyyy"/>
  </numFmts>
  <fonts count="59">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9"/>
      <color rgb="FFFFFFFF"/>
      <name val="Aptos Narrow"/>
      <scheme val="minor"/>
    </font>
    <font>
      <b/>
      <sz val="9"/>
      <color rgb="FFFFFFFF"/>
      <name val="Aptos Narrow"/>
      <family val="2"/>
      <scheme val="minor"/>
    </font>
    <font>
      <b/>
      <sz val="11"/>
      <color rgb="FFFFFFFF"/>
      <name val="Aptos Narrow"/>
      <family val="2"/>
      <scheme val="minor"/>
    </font>
    <font>
      <sz val="11"/>
      <color rgb="FF000000"/>
      <name val="Aptos Narrow"/>
      <scheme val="minor"/>
    </font>
    <font>
      <sz val="11"/>
      <color rgb="FFFFFFFF"/>
      <name val="Aptos Narrow"/>
      <scheme val="minor"/>
    </font>
    <font>
      <b/>
      <sz val="11"/>
      <color rgb="FF000000"/>
      <name val="Aptos Narrow"/>
      <family val="2"/>
      <scheme val="minor"/>
    </font>
    <font>
      <sz val="9"/>
      <color rgb="FFFFFFFF"/>
      <name val="Aptos Narrow"/>
      <scheme val="minor"/>
    </font>
    <font>
      <sz val="11"/>
      <color theme="1"/>
      <name val="Aptos Narrow"/>
      <family val="2"/>
      <scheme val="minor"/>
    </font>
    <font>
      <sz val="11"/>
      <color rgb="FF000000"/>
      <name val="Aptos Narrow"/>
      <family val="2"/>
      <scheme val="minor"/>
    </font>
    <font>
      <b/>
      <sz val="11"/>
      <color theme="1"/>
      <name val="Aptos Narrow"/>
      <family val="2"/>
      <scheme val="minor"/>
    </font>
    <font>
      <b/>
      <sz val="11"/>
      <color rgb="FF000000"/>
      <name val="Aptos Narrow"/>
      <scheme val="minor"/>
    </font>
    <font>
      <i/>
      <sz val="11"/>
      <color rgb="FF000000"/>
      <name val="Aptos Narrow"/>
      <family val="2"/>
      <scheme val="minor"/>
    </font>
    <font>
      <sz val="11"/>
      <color rgb="FF000000"/>
      <name val="Source Sans Pro"/>
    </font>
    <font>
      <sz val="9"/>
      <color rgb="FF000000"/>
      <name val="Aptos Narrow"/>
      <family val="2"/>
      <scheme val="minor"/>
    </font>
    <font>
      <b/>
      <sz val="11"/>
      <color rgb="FFFFFFFF"/>
      <name val="Aptos Narrow"/>
      <scheme val="minor"/>
    </font>
    <font>
      <i/>
      <sz val="11"/>
      <color rgb="FF000000"/>
      <name val="Aptos Narrow"/>
      <scheme val="minor"/>
    </font>
    <font>
      <u/>
      <sz val="11"/>
      <color rgb="FF000000"/>
      <name val="Aptos Narrow"/>
      <scheme val="minor"/>
    </font>
    <font>
      <sz val="9"/>
      <color rgb="FF000000"/>
      <name val="Aptos Narrow"/>
      <scheme val="minor"/>
    </font>
    <font>
      <b/>
      <sz val="16"/>
      <color theme="1"/>
      <name val="Calibri"/>
      <family val="2"/>
      <scheme val="minor"/>
    </font>
    <font>
      <b/>
      <sz val="14"/>
      <color theme="1"/>
      <name val="Calibri"/>
      <family val="2"/>
      <scheme val="minor"/>
    </font>
    <font>
      <sz val="14"/>
      <name val="Calibri"/>
      <family val="2"/>
      <scheme val="minor"/>
    </font>
    <font>
      <b/>
      <i/>
      <sz val="14"/>
      <color theme="1"/>
      <name val="Calibri"/>
      <family val="2"/>
      <scheme val="minor"/>
    </font>
  </fonts>
  <fills count="8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rgb="FFFFFFFF"/>
        <bgColor rgb="FFFFFFFF"/>
      </patternFill>
    </fill>
    <fill>
      <patternFill patternType="solid">
        <fgColor theme="2" tint="-0.749992370372631"/>
        <bgColor rgb="FF757171"/>
      </patternFill>
    </fill>
    <fill>
      <patternFill patternType="solid">
        <fgColor theme="2" tint="-0.499984740745262"/>
        <bgColor indexed="64"/>
      </patternFill>
    </fill>
    <fill>
      <patternFill patternType="solid">
        <fgColor rgb="FF757171"/>
        <bgColor rgb="FF757171"/>
      </patternFill>
    </fill>
    <fill>
      <patternFill patternType="solid">
        <fgColor theme="9" tint="0.39997558519241921"/>
        <bgColor rgb="FFC6E0B4"/>
      </patternFill>
    </fill>
    <fill>
      <patternFill patternType="solid">
        <fgColor rgb="FFC6E0B4"/>
        <bgColor rgb="FFC6E0B4"/>
      </patternFill>
    </fill>
    <fill>
      <patternFill patternType="solid">
        <fgColor rgb="FFC6E0B4"/>
        <bgColor indexed="64"/>
      </patternFill>
    </fill>
    <fill>
      <patternFill patternType="solid">
        <fgColor rgb="FFEBF7E4"/>
        <bgColor rgb="FFEBF7E4"/>
      </patternFill>
    </fill>
    <fill>
      <patternFill patternType="solid">
        <fgColor rgb="FFE6B8B7"/>
        <bgColor indexed="64"/>
      </patternFill>
    </fill>
    <fill>
      <patternFill patternType="solid">
        <fgColor rgb="FFE8C8C8"/>
        <bgColor indexed="64"/>
      </patternFill>
    </fill>
    <fill>
      <patternFill patternType="solid">
        <fgColor rgb="FFFAE6E6"/>
        <bgColor rgb="FFFAE6E6"/>
      </patternFill>
    </fill>
    <fill>
      <patternFill patternType="solid">
        <fgColor rgb="FFFAE6E6"/>
        <bgColor indexed="64"/>
      </patternFill>
    </fill>
    <fill>
      <patternFill patternType="solid">
        <fgColor rgb="FFE8C8C8"/>
        <bgColor rgb="FFE8C8C8"/>
      </patternFill>
    </fill>
    <fill>
      <patternFill patternType="solid">
        <fgColor rgb="FFB0A1C2"/>
        <bgColor rgb="FFB0A1C2"/>
      </patternFill>
    </fill>
    <fill>
      <patternFill patternType="solid">
        <fgColor rgb="FFB0A1C2"/>
        <bgColor indexed="64"/>
      </patternFill>
    </fill>
    <fill>
      <patternFill patternType="solid">
        <fgColor rgb="FFE8D0F8"/>
        <bgColor rgb="FFF5EBFC"/>
      </patternFill>
    </fill>
    <fill>
      <patternFill patternType="solid">
        <fgColor rgb="FFE8D0F8"/>
        <bgColor indexed="64"/>
      </patternFill>
    </fill>
    <fill>
      <patternFill patternType="solid">
        <fgColor rgb="FFF5EBFC"/>
        <bgColor rgb="FFF5EBFC"/>
      </patternFill>
    </fill>
    <fill>
      <patternFill patternType="solid">
        <fgColor rgb="FFF5EBFC"/>
        <bgColor indexed="64"/>
      </patternFill>
    </fill>
    <fill>
      <patternFill patternType="solid">
        <fgColor rgb="FF8EA9DB"/>
        <bgColor rgb="FF8EA9DB"/>
      </patternFill>
    </fill>
    <fill>
      <patternFill patternType="solid">
        <fgColor rgb="FF8EA9DB"/>
        <bgColor indexed="64"/>
      </patternFill>
    </fill>
    <fill>
      <patternFill patternType="solid">
        <fgColor rgb="FFB4C6E7"/>
        <bgColor rgb="FFB4C6E7"/>
      </patternFill>
    </fill>
    <fill>
      <patternFill patternType="solid">
        <fgColor rgb="FFB4C6E7"/>
        <bgColor indexed="64"/>
      </patternFill>
    </fill>
    <fill>
      <patternFill patternType="solid">
        <fgColor rgb="FFDCE6F1"/>
        <bgColor rgb="FFDCE6F1"/>
      </patternFill>
    </fill>
    <fill>
      <patternFill patternType="solid">
        <fgColor theme="5" tint="0.39997558519241921"/>
        <bgColor rgb="FFA9D08E"/>
      </patternFill>
    </fill>
    <fill>
      <patternFill patternType="solid">
        <fgColor theme="5" tint="0.59999389629810485"/>
        <bgColor rgb="FFE2EFDA"/>
      </patternFill>
    </fill>
    <fill>
      <patternFill patternType="solid">
        <fgColor theme="5" tint="0.79998168889431442"/>
        <bgColor rgb="FFC6E0B4"/>
      </patternFill>
    </fill>
    <fill>
      <patternFill patternType="solid">
        <fgColor theme="5" tint="0.79998168889431442"/>
        <bgColor rgb="FFE2EFDA"/>
      </patternFill>
    </fill>
  </fills>
  <borders count="40">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diagonal/>
    </border>
    <border>
      <left/>
      <right/>
      <top style="thin">
        <color rgb="FFA6A6A6"/>
      </top>
      <bottom/>
      <diagonal/>
    </border>
    <border>
      <left/>
      <right/>
      <top style="thin">
        <color rgb="FFAEAAAA"/>
      </top>
      <bottom style="thin">
        <color rgb="FFAEAAAA"/>
      </bottom>
      <diagonal/>
    </border>
    <border>
      <left/>
      <right style="thin">
        <color rgb="FFAEAAAA"/>
      </right>
      <top style="thin">
        <color rgb="FFAEAAAA"/>
      </top>
      <bottom style="thin">
        <color rgb="FFAEAAAA"/>
      </bottom>
      <diagonal/>
    </border>
    <border>
      <left/>
      <right style="thin">
        <color rgb="FFE7E6E6"/>
      </right>
      <top style="thin">
        <color rgb="FFE7E6E6"/>
      </top>
      <bottom style="thin">
        <color rgb="FFE7E6E6"/>
      </bottom>
      <diagonal/>
    </border>
    <border>
      <left style="thin">
        <color theme="0"/>
      </left>
      <right/>
      <top/>
      <bottom style="medium">
        <color rgb="FFD9D9D9"/>
      </bottom>
      <diagonal/>
    </border>
    <border>
      <left/>
      <right/>
      <top/>
      <bottom style="medium">
        <color rgb="FFD9D9D9"/>
      </bottom>
      <diagonal/>
    </border>
    <border>
      <left style="thin">
        <color rgb="FFAEAAAA"/>
      </left>
      <right style="thin">
        <color rgb="FFAEAAAA"/>
      </right>
      <top style="thin">
        <color rgb="FFAEAAAA"/>
      </top>
      <bottom style="thin">
        <color rgb="FFAEAAAA"/>
      </bottom>
      <diagonal/>
    </border>
    <border>
      <left/>
      <right/>
      <top style="medium">
        <color rgb="FFD9D9D9"/>
      </top>
      <bottom style="medium">
        <color rgb="FFD9D9D9"/>
      </bottom>
      <diagonal/>
    </border>
    <border>
      <left/>
      <right style="thin">
        <color theme="0"/>
      </right>
      <top style="medium">
        <color rgb="FFD9D9D9"/>
      </top>
      <bottom style="medium">
        <color rgb="FFD9D9D9"/>
      </bottom>
      <diagonal/>
    </border>
    <border>
      <left style="thin">
        <color theme="0"/>
      </left>
      <right style="thin">
        <color theme="0"/>
      </right>
      <top style="medium">
        <color rgb="FFD9D9D9"/>
      </top>
      <bottom style="medium">
        <color rgb="FFD9D9D9"/>
      </bottom>
      <diagonal/>
    </border>
    <border>
      <left style="thin">
        <color theme="0"/>
      </left>
      <right/>
      <top style="medium">
        <color rgb="FFD9D9D9"/>
      </top>
      <bottom style="medium">
        <color rgb="FFD9D9D9"/>
      </bottom>
      <diagonal/>
    </border>
    <border>
      <left style="thin">
        <color theme="0"/>
      </left>
      <right style="thin">
        <color rgb="FFAEAAAA"/>
      </right>
      <top/>
      <bottom/>
      <diagonal/>
    </border>
    <border>
      <left style="thin">
        <color theme="0"/>
      </left>
      <right/>
      <top style="medium">
        <color rgb="FFD9D9D9"/>
      </top>
      <bottom/>
      <diagonal/>
    </border>
    <border>
      <left/>
      <right/>
      <top style="medium">
        <color rgb="FFD9D9D9"/>
      </top>
      <bottom/>
      <diagonal/>
    </border>
    <border>
      <left/>
      <right style="thin">
        <color theme="0"/>
      </right>
      <top style="medium">
        <color rgb="FFD9D9D9"/>
      </top>
      <bottom/>
      <diagonal/>
    </border>
    <border>
      <left style="thin">
        <color theme="0"/>
      </left>
      <right style="thin">
        <color theme="0"/>
      </right>
      <top/>
      <bottom/>
      <diagonal/>
    </border>
    <border>
      <left style="thin">
        <color rgb="FFAEAAAA"/>
      </left>
      <right/>
      <top style="thin">
        <color rgb="FFAEAAAA"/>
      </top>
      <bottom style="thin">
        <color rgb="FFAEAAAA"/>
      </bottom>
      <diagonal/>
    </border>
    <border>
      <left style="thin">
        <color theme="0"/>
      </left>
      <right/>
      <top/>
      <bottom/>
      <diagonal/>
    </border>
    <border>
      <left/>
      <right style="thin">
        <color theme="0"/>
      </right>
      <top/>
      <bottom/>
      <diagonal/>
    </border>
    <border>
      <left style="thin">
        <color rgb="FFAEAAAA"/>
      </left>
      <right/>
      <top/>
      <bottom style="thin">
        <color rgb="FFAEAAAA"/>
      </bottom>
      <diagonal/>
    </border>
    <border>
      <left/>
      <right style="thin">
        <color rgb="FFAEAAAA"/>
      </right>
      <top/>
      <bottom style="thin">
        <color rgb="FFAEAAAA"/>
      </bottom>
      <diagonal/>
    </border>
    <border>
      <left/>
      <right style="thin">
        <color theme="0"/>
      </right>
      <top/>
      <bottom style="thin">
        <color theme="0"/>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7"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5" fillId="0" borderId="0" applyNumberForma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0" applyNumberFormat="0" applyBorder="0" applyAlignment="0" applyProtection="0"/>
    <xf numFmtId="0" fontId="30" fillId="17" borderId="11" applyNumberFormat="0" applyAlignment="0" applyProtection="0"/>
    <xf numFmtId="0" fontId="31" fillId="18" borderId="12" applyNumberFormat="0" applyAlignment="0" applyProtection="0"/>
    <xf numFmtId="0" fontId="32" fillId="18" borderId="11" applyNumberFormat="0" applyAlignment="0" applyProtection="0"/>
    <xf numFmtId="0" fontId="33" fillId="0" borderId="13" applyNumberFormat="0" applyFill="0" applyAlignment="0" applyProtection="0"/>
    <xf numFmtId="0" fontId="34" fillId="19" borderId="14" applyNumberFormat="0" applyAlignment="0" applyProtection="0"/>
    <xf numFmtId="0" fontId="35" fillId="0" borderId="0" applyNumberFormat="0" applyFill="0" applyBorder="0" applyAlignment="0" applyProtection="0"/>
    <xf numFmtId="0" fontId="9" fillId="20" borderId="15" applyNumberFormat="0" applyFont="0" applyAlignment="0" applyProtection="0"/>
    <xf numFmtId="0" fontId="36"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211">
    <xf numFmtId="0" fontId="0" fillId="0" borderId="0" xfId="0"/>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5" fillId="0" borderId="2" xfId="0" applyFont="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167" fontId="4" fillId="2" borderId="2" xfId="0" applyNumberFormat="1" applyFont="1" applyFill="1" applyBorder="1" applyAlignment="1">
      <alignment horizontal="left" vertical="center"/>
    </xf>
    <xf numFmtId="167" fontId="5" fillId="2" borderId="2" xfId="0" applyNumberFormat="1" applyFont="1" applyFill="1" applyBorder="1" applyAlignment="1">
      <alignment horizontal="center" vertical="center"/>
    </xf>
    <xf numFmtId="168" fontId="11" fillId="7" borderId="6" xfId="0" applyNumberFormat="1" applyFont="1" applyFill="1" applyBorder="1" applyAlignment="1">
      <alignment horizontal="center" vertical="center"/>
    </xf>
    <xf numFmtId="168" fontId="11" fillId="7" borderId="0" xfId="0" applyNumberFormat="1" applyFont="1" applyFill="1" applyAlignment="1">
      <alignment horizontal="center" vertical="center"/>
    </xf>
    <xf numFmtId="168" fontId="11" fillId="7" borderId="7" xfId="0" applyNumberFormat="1" applyFont="1" applyFill="1" applyBorder="1" applyAlignment="1">
      <alignment horizontal="center" vertical="center"/>
    </xf>
    <xf numFmtId="0" fontId="13" fillId="0" borderId="0" xfId="5" applyAlignment="1">
      <alignment horizontal="left" wrapText="1"/>
    </xf>
    <xf numFmtId="0" fontId="10" fillId="0" borderId="0" xfId="6" applyAlignment="1">
      <alignment wrapText="1"/>
    </xf>
    <xf numFmtId="0" fontId="10" fillId="0" borderId="0" xfId="7" applyAlignment="1">
      <alignment vertical="top" wrapText="1"/>
    </xf>
    <xf numFmtId="0" fontId="0" fillId="0" borderId="10" xfId="0" applyBorder="1" applyAlignment="1">
      <alignment wrapText="1"/>
    </xf>
    <xf numFmtId="0" fontId="7" fillId="13"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1" fillId="0" borderId="0" xfId="0" applyFont="1" applyAlignment="1">
      <alignment horizontal="left" wrapText="1"/>
    </xf>
    <xf numFmtId="0" fontId="8" fillId="2" borderId="2" xfId="0" applyFont="1" applyFill="1" applyBorder="1" applyAlignment="1">
      <alignment horizontal="center" vertical="center" wrapText="1"/>
    </xf>
    <xf numFmtId="0" fontId="14" fillId="0" borderId="0" xfId="0" applyFont="1" applyAlignment="1">
      <alignment wrapText="1"/>
    </xf>
    <xf numFmtId="0" fontId="15" fillId="0" borderId="0" xfId="1" applyFont="1" applyAlignment="1" applyProtection="1">
      <alignment wrapText="1"/>
    </xf>
    <xf numFmtId="0" fontId="37" fillId="55" borderId="17" xfId="0" applyFont="1" applyFill="1" applyBorder="1" applyAlignment="1">
      <alignment horizontal="left" vertical="center" wrapText="1"/>
    </xf>
    <xf numFmtId="0" fontId="38" fillId="55" borderId="18" xfId="0" applyFont="1" applyFill="1" applyBorder="1" applyAlignment="1">
      <alignment horizontal="center" vertical="center" wrapText="1"/>
    </xf>
    <xf numFmtId="0" fontId="37" fillId="55" borderId="18" xfId="0" applyFont="1" applyFill="1" applyBorder="1" applyAlignment="1">
      <alignment horizontal="center" vertical="center" wrapText="1"/>
    </xf>
    <xf numFmtId="0" fontId="37" fillId="56" borderId="0" xfId="0" applyFont="1" applyFill="1" applyAlignment="1">
      <alignment horizontal="center" vertical="center" wrapText="1"/>
    </xf>
    <xf numFmtId="0" fontId="40" fillId="0" borderId="21" xfId="0" applyFont="1" applyBorder="1"/>
    <xf numFmtId="0" fontId="41" fillId="56" borderId="0" xfId="0" applyFont="1" applyFill="1"/>
    <xf numFmtId="17" fontId="39" fillId="59" borderId="24" xfId="0" applyNumberFormat="1" applyFont="1" applyFill="1" applyBorder="1"/>
    <xf numFmtId="0" fontId="43" fillId="56" borderId="0" xfId="0" applyFont="1" applyFill="1" applyAlignment="1">
      <alignment horizontal="center" vertical="center"/>
    </xf>
    <xf numFmtId="0" fontId="42" fillId="61" borderId="26" xfId="0" applyFont="1" applyFill="1" applyBorder="1" applyAlignment="1">
      <alignment horizontal="left" vertical="center" wrapText="1"/>
    </xf>
    <xf numFmtId="0" fontId="40" fillId="61" borderId="27" xfId="0" applyFont="1" applyFill="1" applyBorder="1" applyAlignment="1">
      <alignment horizontal="center" vertical="center"/>
    </xf>
    <xf numFmtId="0" fontId="40" fillId="62" borderId="25" xfId="0" applyFont="1" applyFill="1" applyBorder="1" applyAlignment="1">
      <alignment horizontal="left" vertical="center"/>
    </xf>
    <xf numFmtId="0" fontId="45" fillId="63" borderId="26" xfId="0" applyFont="1" applyFill="1" applyBorder="1" applyAlignment="1">
      <alignment horizontal="left" vertical="center" wrapText="1"/>
    </xf>
    <xf numFmtId="0" fontId="40" fillId="63" borderId="27" xfId="0" applyFont="1" applyFill="1" applyBorder="1" applyAlignment="1">
      <alignment horizontal="center" vertical="center"/>
    </xf>
    <xf numFmtId="0" fontId="40" fillId="63" borderId="25" xfId="0" applyFont="1" applyFill="1" applyBorder="1" applyAlignment="1">
      <alignment horizontal="left" vertical="center"/>
    </xf>
    <xf numFmtId="17" fontId="46" fillId="51" borderId="24" xfId="0" applyNumberFormat="1" applyFont="1" applyFill="1" applyBorder="1"/>
    <xf numFmtId="0" fontId="44" fillId="0" borderId="24" xfId="0" applyFont="1" applyBorder="1"/>
    <xf numFmtId="0" fontId="40" fillId="63" borderId="26" xfId="0" applyFont="1" applyFill="1" applyBorder="1" applyAlignment="1">
      <alignment horizontal="left" vertical="center" wrapText="1"/>
    </xf>
    <xf numFmtId="0" fontId="40" fillId="63" borderId="25" xfId="0" applyFont="1" applyFill="1" applyBorder="1" applyAlignment="1">
      <alignment horizontal="left" vertical="center" wrapText="1"/>
    </xf>
    <xf numFmtId="0" fontId="46" fillId="51" borderId="24" xfId="0" applyFont="1" applyFill="1" applyBorder="1"/>
    <xf numFmtId="0" fontId="46" fillId="0" borderId="24" xfId="0" applyFont="1" applyBorder="1"/>
    <xf numFmtId="16" fontId="46" fillId="51" borderId="24" xfId="0" applyNumberFormat="1" applyFont="1" applyFill="1" applyBorder="1"/>
    <xf numFmtId="0" fontId="41" fillId="56" borderId="29" xfId="0" applyFont="1" applyFill="1" applyBorder="1" applyAlignment="1">
      <alignment horizontal="center" vertical="center"/>
    </xf>
    <xf numFmtId="0" fontId="49" fillId="66" borderId="27" xfId="0" applyFont="1" applyFill="1" applyBorder="1" applyAlignment="1">
      <alignment horizontal="left" vertical="center" wrapText="1"/>
    </xf>
    <xf numFmtId="0" fontId="45" fillId="66" borderId="27" xfId="0" applyFont="1" applyFill="1" applyBorder="1" applyAlignment="1">
      <alignment horizontal="center" vertical="center"/>
    </xf>
    <xf numFmtId="0" fontId="43" fillId="56" borderId="29" xfId="0" applyFont="1" applyFill="1" applyBorder="1" applyAlignment="1">
      <alignment horizontal="center" vertical="center"/>
    </xf>
    <xf numFmtId="0" fontId="40" fillId="0" borderId="24" xfId="0" applyFont="1" applyBorder="1" applyAlignment="1">
      <alignment wrapText="1"/>
    </xf>
    <xf numFmtId="0" fontId="51" fillId="0" borderId="24" xfId="0" applyFont="1" applyBorder="1" applyAlignment="1">
      <alignment wrapText="1"/>
    </xf>
    <xf numFmtId="0" fontId="40" fillId="0" borderId="24" xfId="0" applyFont="1" applyBorder="1"/>
    <xf numFmtId="0" fontId="50" fillId="67" borderId="36" xfId="0" applyFont="1" applyFill="1" applyBorder="1" applyAlignment="1">
      <alignment vertical="center" wrapText="1"/>
    </xf>
    <xf numFmtId="0" fontId="40" fillId="0" borderId="19" xfId="0" applyFont="1" applyBorder="1" applyAlignment="1">
      <alignment wrapText="1"/>
    </xf>
    <xf numFmtId="0" fontId="40" fillId="0" borderId="20" xfId="0" applyFont="1" applyBorder="1"/>
    <xf numFmtId="0" fontId="50" fillId="67" borderId="39" xfId="0" applyFont="1" applyFill="1" applyBorder="1" applyAlignment="1">
      <alignment vertical="center" wrapText="1"/>
    </xf>
    <xf numFmtId="0" fontId="40" fillId="0" borderId="19" xfId="0" applyFont="1" applyBorder="1"/>
    <xf numFmtId="0" fontId="47" fillId="69" borderId="26" xfId="0" applyFont="1" applyFill="1" applyBorder="1" applyAlignment="1">
      <alignment horizontal="left" vertical="center" wrapText="1"/>
    </xf>
    <xf numFmtId="0" fontId="40" fillId="69" borderId="27" xfId="0" applyFont="1" applyFill="1" applyBorder="1" applyAlignment="1">
      <alignment horizontal="center" vertical="center"/>
    </xf>
    <xf numFmtId="0" fontId="40" fillId="70" borderId="25" xfId="0" applyFont="1" applyFill="1" applyBorder="1" applyAlignment="1">
      <alignment horizontal="left" vertical="center"/>
    </xf>
    <xf numFmtId="0" fontId="41" fillId="56" borderId="0" xfId="0" applyFont="1" applyFill="1" applyAlignment="1">
      <alignment horizontal="center" vertical="center"/>
    </xf>
    <xf numFmtId="0" fontId="40" fillId="73" borderId="26" xfId="0" applyFont="1" applyFill="1" applyBorder="1" applyAlignment="1">
      <alignment horizontal="left" vertical="center" wrapText="1"/>
    </xf>
    <xf numFmtId="0" fontId="40" fillId="73" borderId="27" xfId="0" applyFont="1" applyFill="1" applyBorder="1" applyAlignment="1">
      <alignment horizontal="center" vertical="center"/>
    </xf>
    <xf numFmtId="0" fontId="40" fillId="73" borderId="25" xfId="0" applyFont="1" applyFill="1" applyBorder="1" applyAlignment="1">
      <alignment horizontal="left" vertical="center"/>
    </xf>
    <xf numFmtId="0" fontId="46" fillId="74" borderId="24" xfId="0" applyFont="1" applyFill="1" applyBorder="1"/>
    <xf numFmtId="0" fontId="40" fillId="74" borderId="25" xfId="0" applyFont="1" applyFill="1" applyBorder="1" applyAlignment="1">
      <alignment horizontal="left" vertical="center"/>
    </xf>
    <xf numFmtId="0" fontId="40" fillId="73" borderId="27" xfId="0" applyFont="1" applyFill="1" applyBorder="1" applyAlignment="1">
      <alignment horizontal="center" vertical="center" wrapText="1"/>
    </xf>
    <xf numFmtId="0" fontId="47" fillId="75" borderId="26" xfId="0" applyFont="1" applyFill="1" applyBorder="1" applyAlignment="1">
      <alignment horizontal="left" vertical="center" wrapText="1"/>
    </xf>
    <xf numFmtId="0" fontId="40" fillId="75" borderId="27" xfId="0" applyFont="1" applyFill="1" applyBorder="1" applyAlignment="1">
      <alignment horizontal="center" vertical="center"/>
    </xf>
    <xf numFmtId="0" fontId="40" fillId="76" borderId="25" xfId="0" applyFont="1" applyFill="1" applyBorder="1" applyAlignment="1">
      <alignment horizontal="center" vertical="center"/>
    </xf>
    <xf numFmtId="0" fontId="52" fillId="77" borderId="26" xfId="0" applyFont="1" applyFill="1" applyBorder="1" applyAlignment="1">
      <alignment horizontal="left" vertical="center" wrapText="1"/>
    </xf>
    <xf numFmtId="0" fontId="53" fillId="77" borderId="27" xfId="0" applyFont="1" applyFill="1" applyBorder="1" applyAlignment="1">
      <alignment horizontal="center" vertical="center"/>
    </xf>
    <xf numFmtId="0" fontId="53" fillId="78" borderId="25" xfId="0" applyFont="1" applyFill="1" applyBorder="1" applyAlignment="1">
      <alignment horizontal="center" vertical="center"/>
    </xf>
    <xf numFmtId="0" fontId="49" fillId="79" borderId="26" xfId="0" applyFont="1" applyFill="1" applyBorder="1" applyAlignment="1">
      <alignment horizontal="left" vertical="center" wrapText="1"/>
    </xf>
    <xf numFmtId="0" fontId="40" fillId="79" borderId="27" xfId="0" applyFont="1" applyFill="1" applyBorder="1" applyAlignment="1">
      <alignment horizontal="center" vertical="center" wrapText="1"/>
    </xf>
    <xf numFmtId="0" fontId="54" fillId="79" borderId="25" xfId="0" applyFont="1" applyFill="1" applyBorder="1" applyAlignment="1">
      <alignment horizontal="left" vertical="center"/>
    </xf>
    <xf numFmtId="0" fontId="40" fillId="79" borderId="27" xfId="0" applyFont="1" applyFill="1" applyBorder="1" applyAlignment="1">
      <alignment horizontal="center" vertical="center"/>
    </xf>
    <xf numFmtId="0" fontId="48" fillId="82" borderId="26" xfId="0" applyFont="1" applyFill="1" applyBorder="1" applyAlignment="1">
      <alignment horizontal="left" vertical="center" wrapText="1"/>
    </xf>
    <xf numFmtId="0" fontId="45" fillId="82" borderId="27" xfId="0" applyFont="1" applyFill="1" applyBorder="1" applyAlignment="1">
      <alignment horizontal="center" vertical="center"/>
    </xf>
    <xf numFmtId="0" fontId="45" fillId="82" borderId="25" xfId="0" applyFont="1" applyFill="1" applyBorder="1" applyAlignment="1">
      <alignment horizontal="left" vertical="center"/>
    </xf>
    <xf numFmtId="17" fontId="44" fillId="0" borderId="24" xfId="0" applyNumberFormat="1" applyFont="1" applyBorder="1"/>
    <xf numFmtId="0" fontId="45" fillId="83" borderId="26" xfId="0" applyFont="1" applyFill="1" applyBorder="1" applyAlignment="1">
      <alignment horizontal="left" vertical="center" wrapText="1"/>
    </xf>
    <xf numFmtId="0" fontId="40" fillId="83" borderId="27" xfId="0" applyFont="1" applyFill="1" applyBorder="1" applyAlignment="1">
      <alignment horizontal="center" vertical="center"/>
    </xf>
    <xf numFmtId="0" fontId="40" fillId="83" borderId="25" xfId="0" applyFont="1" applyFill="1" applyBorder="1" applyAlignment="1">
      <alignment horizontal="left" vertical="center"/>
    </xf>
    <xf numFmtId="0" fontId="44" fillId="0" borderId="20" xfId="0" applyFont="1" applyBorder="1"/>
    <xf numFmtId="169" fontId="0" fillId="7" borderId="4" xfId="0" applyNumberFormat="1" applyFill="1" applyBorder="1" applyAlignment="1">
      <alignment horizontal="left" vertical="center" wrapText="1" indent="1"/>
    </xf>
    <xf numFmtId="169" fontId="0" fillId="7" borderId="1" xfId="0" applyNumberFormat="1" applyFill="1" applyBorder="1" applyAlignment="1">
      <alignment horizontal="left" vertical="center" wrapText="1" indent="1"/>
    </xf>
    <xf numFmtId="169" fontId="0" fillId="7" borderId="5" xfId="0" applyNumberFormat="1" applyFill="1" applyBorder="1" applyAlignment="1">
      <alignment horizontal="left" vertical="center" wrapText="1" indent="1"/>
    </xf>
    <xf numFmtId="0" fontId="47" fillId="64" borderId="28" xfId="0" applyFont="1" applyFill="1" applyBorder="1" applyAlignment="1">
      <alignment horizontal="left" vertical="center" wrapText="1"/>
    </xf>
    <xf numFmtId="0" fontId="47" fillId="64" borderId="25" xfId="0" applyFont="1" applyFill="1" applyBorder="1" applyAlignment="1">
      <alignment horizontal="left" vertical="center" wrapText="1"/>
    </xf>
    <xf numFmtId="0" fontId="47" fillId="64" borderId="26" xfId="0" applyFont="1" applyFill="1" applyBorder="1" applyAlignment="1">
      <alignment horizontal="left" vertical="center" wrapText="1"/>
    </xf>
    <xf numFmtId="0" fontId="40" fillId="64" borderId="19" xfId="0" applyFont="1" applyFill="1" applyBorder="1" applyAlignment="1">
      <alignment horizontal="center"/>
    </xf>
    <xf numFmtId="0" fontId="40" fillId="64" borderId="20" xfId="0" applyFont="1" applyFill="1" applyBorder="1" applyAlignment="1">
      <alignment horizontal="center"/>
    </xf>
    <xf numFmtId="17" fontId="39" fillId="57" borderId="19" xfId="0" applyNumberFormat="1" applyFont="1" applyFill="1" applyBorder="1" applyAlignment="1">
      <alignment horizontal="center"/>
    </xf>
    <xf numFmtId="17" fontId="39" fillId="57" borderId="20" xfId="0" applyNumberFormat="1" applyFont="1" applyFill="1" applyBorder="1" applyAlignment="1">
      <alignment horizontal="center"/>
    </xf>
    <xf numFmtId="0" fontId="40" fillId="58" borderId="22" xfId="0" applyFont="1" applyFill="1" applyBorder="1" applyAlignment="1">
      <alignment horizontal="center" wrapText="1"/>
    </xf>
    <xf numFmtId="0" fontId="40" fillId="58" borderId="23" xfId="0" applyFont="1" applyFill="1" applyBorder="1" applyAlignment="1">
      <alignment horizontal="center" wrapText="1"/>
    </xf>
    <xf numFmtId="0" fontId="42" fillId="60" borderId="25" xfId="0" applyFont="1" applyFill="1" applyBorder="1" applyAlignment="1">
      <alignment horizontal="left" vertical="center" wrapText="1"/>
    </xf>
    <xf numFmtId="0" fontId="44" fillId="62" borderId="19" xfId="0" applyFont="1" applyFill="1" applyBorder="1" applyAlignment="1">
      <alignment horizontal="center"/>
    </xf>
    <xf numFmtId="0" fontId="44" fillId="62" borderId="20" xfId="0" applyFont="1" applyFill="1" applyBorder="1" applyAlignment="1">
      <alignment horizontal="center"/>
    </xf>
    <xf numFmtId="0" fontId="52" fillId="72" borderId="25" xfId="0" applyFont="1" applyFill="1" applyBorder="1" applyAlignment="1">
      <alignment horizontal="left" vertical="center" wrapText="1"/>
    </xf>
    <xf numFmtId="0" fontId="46" fillId="72" borderId="34" xfId="0" applyFont="1" applyFill="1" applyBorder="1" applyAlignment="1">
      <alignment horizontal="center"/>
    </xf>
    <xf numFmtId="0" fontId="46" fillId="72" borderId="19" xfId="0" applyFont="1" applyFill="1" applyBorder="1" applyAlignment="1">
      <alignment horizontal="center"/>
    </xf>
    <xf numFmtId="0" fontId="46" fillId="72" borderId="20" xfId="0" applyFont="1" applyFill="1" applyBorder="1" applyAlignment="1">
      <alignment horizontal="center"/>
    </xf>
    <xf numFmtId="0" fontId="48" fillId="65" borderId="30" xfId="0" applyFont="1" applyFill="1" applyBorder="1" applyAlignment="1">
      <alignment horizontal="left" vertical="center" wrapText="1"/>
    </xf>
    <xf numFmtId="0" fontId="48" fillId="65" borderId="31" xfId="0" applyFont="1" applyFill="1" applyBorder="1" applyAlignment="1">
      <alignment horizontal="left" vertical="center" wrapText="1"/>
    </xf>
    <xf numFmtId="0" fontId="48" fillId="65" borderId="32" xfId="0" applyFont="1" applyFill="1" applyBorder="1" applyAlignment="1">
      <alignment horizontal="left" vertical="center" wrapText="1"/>
    </xf>
    <xf numFmtId="0" fontId="50" fillId="67" borderId="33" xfId="0" applyFont="1" applyFill="1" applyBorder="1" applyAlignment="1">
      <alignment horizontal="left" vertical="center" wrapText="1"/>
    </xf>
    <xf numFmtId="0" fontId="46" fillId="67" borderId="34" xfId="0" applyFont="1" applyFill="1" applyBorder="1" applyAlignment="1">
      <alignment horizontal="center" wrapText="1"/>
    </xf>
    <xf numFmtId="0" fontId="46" fillId="67" borderId="20" xfId="0" applyFont="1" applyFill="1" applyBorder="1" applyAlignment="1">
      <alignment horizontal="center" wrapText="1"/>
    </xf>
    <xf numFmtId="0" fontId="48" fillId="68" borderId="35" xfId="0" applyFont="1" applyFill="1" applyBorder="1" applyAlignment="1">
      <alignment horizontal="left" vertical="center" wrapText="1"/>
    </xf>
    <xf numFmtId="0" fontId="48" fillId="68" borderId="0" xfId="0" applyFont="1" applyFill="1" applyAlignment="1">
      <alignment horizontal="left" vertical="center" wrapText="1"/>
    </xf>
    <xf numFmtId="0" fontId="48" fillId="68" borderId="36" xfId="0" applyFont="1" applyFill="1" applyBorder="1" applyAlignment="1">
      <alignment horizontal="left" vertical="center" wrapText="1"/>
    </xf>
    <xf numFmtId="0" fontId="46" fillId="67" borderId="37" xfId="0" applyFont="1" applyFill="1" applyBorder="1" applyAlignment="1">
      <alignment horizontal="center" wrapText="1"/>
    </xf>
    <xf numFmtId="0" fontId="46" fillId="67" borderId="38" xfId="0" applyFont="1" applyFill="1" applyBorder="1" applyAlignment="1">
      <alignment horizontal="center" wrapText="1"/>
    </xf>
    <xf numFmtId="0" fontId="40" fillId="71" borderId="25" xfId="0" applyFont="1" applyFill="1" applyBorder="1" applyAlignment="1">
      <alignment horizontal="center" vertical="center" wrapText="1"/>
    </xf>
    <xf numFmtId="0" fontId="44" fillId="72" borderId="34" xfId="0" applyFont="1" applyFill="1" applyBorder="1" applyAlignment="1">
      <alignment horizontal="center"/>
    </xf>
    <xf numFmtId="0" fontId="44" fillId="72" borderId="19" xfId="0" applyFont="1" applyFill="1" applyBorder="1" applyAlignment="1">
      <alignment horizontal="center"/>
    </xf>
    <xf numFmtId="0" fontId="44" fillId="72" borderId="20" xfId="0" applyFont="1" applyFill="1" applyBorder="1" applyAlignment="1">
      <alignment horizontal="center"/>
    </xf>
    <xf numFmtId="0" fontId="40" fillId="81" borderId="25" xfId="0" applyFont="1" applyFill="1" applyBorder="1" applyAlignment="1">
      <alignment horizontal="center" vertical="center" wrapText="1"/>
    </xf>
    <xf numFmtId="17" fontId="44" fillId="9" borderId="34" xfId="0" applyNumberFormat="1" applyFont="1" applyFill="1" applyBorder="1" applyAlignment="1">
      <alignment horizontal="center"/>
    </xf>
    <xf numFmtId="17" fontId="44" fillId="9" borderId="19" xfId="0" applyNumberFormat="1" applyFont="1" applyFill="1" applyBorder="1" applyAlignment="1">
      <alignment horizontal="center"/>
    </xf>
    <xf numFmtId="17" fontId="44" fillId="9" borderId="20" xfId="0" applyNumberFormat="1" applyFont="1" applyFill="1" applyBorder="1" applyAlignment="1">
      <alignment horizontal="center"/>
    </xf>
    <xf numFmtId="0" fontId="40" fillId="73" borderId="30" xfId="0" applyFont="1" applyFill="1" applyBorder="1" applyAlignment="1">
      <alignment horizontal="center" vertical="center"/>
    </xf>
    <xf numFmtId="0" fontId="40" fillId="73" borderId="35" xfId="0" applyFont="1" applyFill="1" applyBorder="1" applyAlignment="1">
      <alignment horizontal="center" vertical="center"/>
    </xf>
    <xf numFmtId="0" fontId="40" fillId="73" borderId="22" xfId="0" applyFont="1" applyFill="1" applyBorder="1" applyAlignment="1">
      <alignment horizontal="center" vertical="center"/>
    </xf>
    <xf numFmtId="0" fontId="52" fillId="71" borderId="25" xfId="0" applyFont="1" applyFill="1" applyBorder="1" applyAlignment="1">
      <alignment horizontal="left" vertical="center" wrapText="1"/>
    </xf>
    <xf numFmtId="0" fontId="44" fillId="78" borderId="34" xfId="0" applyFont="1" applyFill="1" applyBorder="1" applyAlignment="1">
      <alignment horizontal="center"/>
    </xf>
    <xf numFmtId="0" fontId="44" fillId="78" borderId="19" xfId="0" applyFont="1" applyFill="1" applyBorder="1" applyAlignment="1">
      <alignment horizontal="center"/>
    </xf>
    <xf numFmtId="0" fontId="44" fillId="78" borderId="20" xfId="0" applyFont="1" applyFill="1" applyBorder="1" applyAlignment="1">
      <alignment horizontal="center"/>
    </xf>
    <xf numFmtId="0" fontId="42" fillId="80" borderId="25" xfId="0" applyFont="1" applyFill="1" applyBorder="1" applyAlignment="1">
      <alignment horizontal="left" vertical="center" wrapText="1"/>
    </xf>
    <xf numFmtId="0" fontId="40" fillId="46" borderId="19" xfId="0" applyFont="1" applyFill="1" applyBorder="1" applyAlignment="1">
      <alignment horizontal="center"/>
    </xf>
    <xf numFmtId="0" fontId="40" fillId="46" borderId="20" xfId="0" applyFont="1" applyFill="1" applyBorder="1" applyAlignment="1">
      <alignment horizontal="center"/>
    </xf>
    <xf numFmtId="167" fontId="10" fillId="3" borderId="2" xfId="10" applyFont="1" applyFill="1">
      <alignment horizontal="center" vertical="center"/>
    </xf>
    <xf numFmtId="0" fontId="55" fillId="45" borderId="2" xfId="0" applyFont="1" applyFill="1" applyBorder="1" applyAlignment="1">
      <alignment horizontal="left" vertical="center" wrapText="1"/>
    </xf>
    <xf numFmtId="0" fontId="56" fillId="8" borderId="2" xfId="0" applyFont="1" applyFill="1" applyBorder="1" applyAlignment="1">
      <alignment horizontal="center" vertical="center" wrapText="1"/>
    </xf>
    <xf numFmtId="0" fontId="10" fillId="3" borderId="2" xfId="12" applyFont="1" applyFill="1" applyAlignment="1">
      <alignment horizontal="left" vertical="center" wrapText="1"/>
    </xf>
    <xf numFmtId="0" fontId="10" fillId="3" borderId="2" xfId="11" applyFont="1" applyFill="1" applyAlignment="1">
      <alignment horizontal="center" vertical="center" wrapText="1"/>
    </xf>
    <xf numFmtId="9" fontId="57" fillId="3" borderId="2" xfId="2" applyFont="1" applyFill="1" applyBorder="1" applyAlignment="1">
      <alignment horizontal="center" vertical="center"/>
    </xf>
    <xf numFmtId="0" fontId="56" fillId="46" borderId="2" xfId="0" applyFont="1" applyFill="1" applyBorder="1" applyAlignment="1">
      <alignment horizontal="left" vertical="center" wrapText="1"/>
    </xf>
    <xf numFmtId="0" fontId="58" fillId="9" borderId="2" xfId="0" applyFont="1" applyFill="1" applyBorder="1" applyAlignment="1">
      <alignment horizontal="left" vertical="center" wrapText="1"/>
    </xf>
    <xf numFmtId="0" fontId="10" fillId="4" borderId="2" xfId="12" applyFont="1" applyFill="1" applyAlignment="1">
      <alignment horizontal="left" vertical="center" wrapText="1"/>
    </xf>
    <xf numFmtId="0" fontId="10" fillId="4" borderId="2" xfId="11" applyFont="1" applyFill="1" applyAlignment="1">
      <alignment horizontal="center" vertical="center" wrapText="1"/>
    </xf>
    <xf numFmtId="9" fontId="57" fillId="4" borderId="2" xfId="2" applyFont="1" applyFill="1" applyBorder="1" applyAlignment="1">
      <alignment horizontal="center" vertical="center"/>
    </xf>
    <xf numFmtId="167" fontId="10" fillId="4" borderId="2" xfId="10" applyFont="1" applyFill="1">
      <alignment horizontal="center" vertical="center"/>
    </xf>
    <xf numFmtId="0" fontId="58" fillId="9" borderId="2" xfId="12" applyFont="1" applyFill="1" applyAlignment="1">
      <alignment horizontal="left" vertical="center" wrapText="1"/>
    </xf>
    <xf numFmtId="0" fontId="56" fillId="47" borderId="2" xfId="0" applyFont="1" applyFill="1" applyBorder="1" applyAlignment="1">
      <alignment horizontal="left" vertical="center" wrapText="1"/>
    </xf>
    <xf numFmtId="0" fontId="56" fillId="6" borderId="2" xfId="0" applyFont="1" applyFill="1" applyBorder="1" applyAlignment="1">
      <alignment horizontal="left" vertical="center" wrapText="1"/>
    </xf>
    <xf numFmtId="0" fontId="10" fillId="11" borderId="2" xfId="12" applyFont="1" applyFill="1" applyAlignment="1">
      <alignment horizontal="left" vertical="center" wrapText="1"/>
    </xf>
    <xf numFmtId="0" fontId="10" fillId="11" borderId="2" xfId="11" applyFont="1" applyFill="1" applyAlignment="1">
      <alignment horizontal="center" vertical="center" wrapText="1"/>
    </xf>
    <xf numFmtId="9" fontId="57" fillId="11" borderId="2" xfId="2" applyFont="1" applyFill="1" applyBorder="1" applyAlignment="1">
      <alignment horizontal="center" vertical="center"/>
    </xf>
    <xf numFmtId="167" fontId="10" fillId="11" borderId="2" xfId="10" applyFont="1" applyFill="1">
      <alignment horizontal="center" vertical="center"/>
    </xf>
    <xf numFmtId="0" fontId="58" fillId="6" borderId="2" xfId="0" applyFont="1" applyFill="1" applyBorder="1" applyAlignment="1">
      <alignment horizontal="left" vertical="center" wrapText="1"/>
    </xf>
    <xf numFmtId="0" fontId="56" fillId="48" borderId="2" xfId="0" applyFont="1" applyFill="1" applyBorder="1" applyAlignment="1">
      <alignment horizontal="left" vertical="center" wrapText="1"/>
    </xf>
    <xf numFmtId="0" fontId="56" fillId="5" borderId="2" xfId="0" applyFont="1" applyFill="1" applyBorder="1" applyAlignment="1">
      <alignment horizontal="center" vertical="center" wrapText="1"/>
    </xf>
    <xf numFmtId="0" fontId="10" fillId="10" borderId="2" xfId="12" applyFont="1" applyFill="1" applyAlignment="1">
      <alignment horizontal="left" vertical="center" wrapText="1"/>
    </xf>
    <xf numFmtId="0" fontId="10" fillId="10" borderId="2" xfId="11" applyFont="1" applyFill="1" applyAlignment="1">
      <alignment horizontal="center" vertical="center" wrapText="1"/>
    </xf>
    <xf numFmtId="9" fontId="57" fillId="10" borderId="2" xfId="2" applyFont="1" applyFill="1" applyBorder="1" applyAlignment="1">
      <alignment horizontal="center" vertical="center"/>
    </xf>
    <xf numFmtId="167" fontId="10" fillId="10" borderId="2" xfId="10" applyFont="1" applyFill="1">
      <alignment horizontal="center" vertical="center"/>
    </xf>
    <xf numFmtId="0" fontId="56" fillId="52" borderId="2" xfId="12" applyFont="1" applyFill="1" applyAlignment="1">
      <alignment horizontal="left" vertical="center" wrapText="1"/>
    </xf>
    <xf numFmtId="0" fontId="10" fillId="53" borderId="2" xfId="12" applyFont="1" applyFill="1" applyAlignment="1">
      <alignment horizontal="center" vertical="center" wrapText="1"/>
    </xf>
    <xf numFmtId="0" fontId="10" fillId="54" borderId="2" xfId="12" applyFont="1" applyFill="1" applyAlignment="1">
      <alignment horizontal="left" vertical="center" wrapText="1"/>
    </xf>
    <xf numFmtId="0" fontId="10" fillId="54" borderId="2" xfId="11" applyFont="1" applyFill="1" applyAlignment="1">
      <alignment horizontal="center" vertical="center" wrapText="1"/>
    </xf>
    <xf numFmtId="9" fontId="57" fillId="54" borderId="2" xfId="2" applyFont="1" applyFill="1" applyBorder="1" applyAlignment="1">
      <alignment horizontal="center" vertical="center"/>
    </xf>
    <xf numFmtId="167" fontId="10" fillId="54" borderId="2" xfId="10" applyFont="1" applyFill="1">
      <alignment horizontal="center" vertical="center"/>
    </xf>
    <xf numFmtId="0" fontId="56" fillId="49" borderId="2" xfId="0" applyFont="1" applyFill="1" applyBorder="1" applyAlignment="1">
      <alignment horizontal="left" vertical="center" wrapText="1"/>
    </xf>
    <xf numFmtId="0" fontId="56" fillId="50" borderId="2" xfId="0" applyFont="1" applyFill="1" applyBorder="1" applyAlignment="1">
      <alignment horizontal="left" vertical="center" wrapText="1"/>
    </xf>
    <xf numFmtId="0" fontId="10" fillId="51" borderId="2" xfId="12" applyFont="1" applyFill="1" applyAlignment="1">
      <alignment horizontal="left" vertical="center" wrapText="1"/>
    </xf>
    <xf numFmtId="0" fontId="10" fillId="51" borderId="2" xfId="11" applyFont="1" applyFill="1" applyAlignment="1">
      <alignment horizontal="center" vertical="center" wrapText="1"/>
    </xf>
    <xf numFmtId="9" fontId="57" fillId="51" borderId="2" xfId="2" applyFont="1" applyFill="1" applyBorder="1" applyAlignment="1">
      <alignment horizontal="center" vertical="center"/>
    </xf>
    <xf numFmtId="167" fontId="10" fillId="51" borderId="2" xfId="10" applyFont="1" applyFill="1">
      <alignment horizontal="center" vertical="center"/>
    </xf>
    <xf numFmtId="0" fontId="10" fillId="0" borderId="2" xfId="12" applyFont="1" applyAlignment="1">
      <alignment horizontal="left" vertical="center" wrapText="1"/>
    </xf>
    <xf numFmtId="0" fontId="10" fillId="0" borderId="2" xfId="11" applyFont="1" applyAlignment="1">
      <alignment horizontal="center" vertical="center" wrapText="1"/>
    </xf>
    <xf numFmtId="9" fontId="57" fillId="0" borderId="2" xfId="2" applyFont="1" applyBorder="1" applyAlignment="1">
      <alignment horizontal="center" vertical="center"/>
    </xf>
    <xf numFmtId="167" fontId="10" fillId="0" borderId="2" xfId="10" applyFont="1">
      <alignment horizontal="center" vertical="center"/>
    </xf>
    <xf numFmtId="0" fontId="9" fillId="0" borderId="0" xfId="8" applyAlignment="1">
      <alignment horizontal="right" indent="1"/>
    </xf>
    <xf numFmtId="0" fontId="9" fillId="0" borderId="7" xfId="8" applyBorder="1" applyAlignment="1">
      <alignment horizontal="right" indent="1"/>
    </xf>
    <xf numFmtId="166" fontId="9" fillId="0" borderId="3" xfId="9" applyAlignment="1">
      <alignment horizontal="center" vertical="center"/>
    </xf>
    <xf numFmtId="0" fontId="44" fillId="49" borderId="19" xfId="0" applyFont="1" applyFill="1" applyBorder="1" applyAlignment="1"/>
    <xf numFmtId="0" fontId="44" fillId="49" borderId="20" xfId="0" applyFont="1" applyFill="1" applyBorder="1" applyAlignment="1"/>
    <xf numFmtId="0" fontId="40" fillId="65" borderId="19" xfId="0" applyFont="1" applyFill="1" applyBorder="1" applyAlignment="1"/>
    <xf numFmtId="0" fontId="40" fillId="65" borderId="20" xfId="0" applyFont="1" applyFill="1" applyBorder="1" applyAlignment="1"/>
    <xf numFmtId="0" fontId="44" fillId="70" borderId="19" xfId="0" applyFont="1" applyFill="1" applyBorder="1" applyAlignment="1"/>
    <xf numFmtId="0" fontId="44" fillId="70" borderId="20" xfId="0" applyFont="1" applyFill="1" applyBorder="1" applyAlignment="1"/>
    <xf numFmtId="0" fontId="44" fillId="76" borderId="19" xfId="0" applyFont="1" applyFill="1" applyBorder="1" applyAlignment="1"/>
    <xf numFmtId="0" fontId="44" fillId="76" borderId="20" xfId="0" applyFont="1" applyFill="1" applyBorder="1" applyAlignment="1"/>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Calculation" xfId="23" builtinId="22" customBuiltin="1"/>
    <cellStyle name="Check Cell" xfId="25" builtinId="23" customBuiltin="1"/>
    <cellStyle name="Comma" xfId="4" builtinId="3" customBuiltin="1"/>
    <cellStyle name="Comma [0]" xfId="14" builtinId="6" customBuiltin="1"/>
    <cellStyle name="Currency" xfId="15" builtinId="4" customBuiltin="1"/>
    <cellStyle name="Currency [0]" xfId="16" builtinId="7" customBuiltin="1"/>
    <cellStyle name="Date" xfId="10" xr:uid="{229918B6-DD13-4F5A-97B9-305F7E002AA3}"/>
    <cellStyle name="Explanatory Text" xfId="28" builtinId="53" customBuiltin="1"/>
    <cellStyle name="Followed Hyperlink" xfId="13" builtinId="9" customBuiltin="1"/>
    <cellStyle name="Good" xfId="18" builtinId="26" customBuiltin="1"/>
    <cellStyle name="Heading 1" xfId="6" builtinId="16" customBuiltin="1"/>
    <cellStyle name="Heading 2" xfId="7" builtinId="17" customBuiltin="1"/>
    <cellStyle name="Heading 3" xfId="8" builtinId="18" customBuiltin="1"/>
    <cellStyle name="Heading 4" xfId="17" builtinId="19" customBuiltin="1"/>
    <cellStyle name="Hyperlink" xfId="1" builtinId="8" customBuiltin="1"/>
    <cellStyle name="Input" xfId="21" builtinId="20" customBuiltin="1"/>
    <cellStyle name="Linked Cell" xfId="24" builtinId="24" customBuiltin="1"/>
    <cellStyle name="Name" xfId="11" xr:uid="{B2D3C1EE-6B41-4801-AAFC-C2274E49E503}"/>
    <cellStyle name="Neutral" xfId="20" builtinId="28" customBuiltin="1"/>
    <cellStyle name="Normal" xfId="0" builtinId="0" customBuiltin="1"/>
    <cellStyle name="Note" xfId="27" builtinId="10" customBuiltin="1"/>
    <cellStyle name="Output" xfId="22" builtinId="21" customBuiltin="1"/>
    <cellStyle name="Percent" xfId="2" builtinId="5" customBuiltin="1"/>
    <cellStyle name="Project Start" xfId="9" xr:uid="{8EB8A09A-C31C-40A3-B2C1-9449520178B8}"/>
    <cellStyle name="Task" xfId="12" xr:uid="{6391D789-272B-4DD2-9BF3-2CDCF610FA41}"/>
    <cellStyle name="Title" xfId="5" builtinId="15" customBuiltin="1"/>
    <cellStyle name="Total" xfId="29" builtinId="25" customBuiltin="1"/>
    <cellStyle name="Warning Text" xfId="26" builtinId="11"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66"/>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J83"/>
  <sheetViews>
    <sheetView showGridLines="0" tabSelected="1" showRuler="0" zoomScale="90" zoomScaleNormal="90" zoomScalePageLayoutView="70" workbookViewId="0">
      <pane xSplit="6" ySplit="7" topLeftCell="G69" activePane="bottomRight" state="frozen"/>
      <selection pane="bottomRight" activeCell="BD73" sqref="BD73"/>
      <selection pane="bottomLeft" activeCell="A8" sqref="A8"/>
      <selection pane="topRight" activeCell="G1" sqref="G1"/>
    </sheetView>
  </sheetViews>
  <sheetFormatPr defaultRowHeight="30" customHeight="1"/>
  <cols>
    <col min="1" max="1" width="2.7109375" style="26" customWidth="1"/>
    <col min="2" max="2" width="54.7109375" style="29" customWidth="1"/>
    <col min="3" max="3" width="24.7109375" style="29" customWidth="1"/>
    <col min="4" max="4" width="10.7109375" customWidth="1"/>
    <col min="5" max="5" width="14" style="4" customWidth="1"/>
    <col min="6" max="6" width="15.140625" customWidth="1"/>
    <col min="7" max="7" width="2.7109375" customWidth="1"/>
    <col min="8" max="8" width="6.140625" hidden="1" customWidth="1"/>
    <col min="9" max="120" width="2.5703125" customWidth="1"/>
    <col min="121" max="121" width="3" customWidth="1"/>
    <col min="122" max="127" width="2.5703125" customWidth="1"/>
    <col min="128" max="128" width="3" customWidth="1"/>
    <col min="129" max="134" width="2.5703125" customWidth="1"/>
    <col min="135" max="135" width="3" customWidth="1"/>
    <col min="136" max="141" width="2.5703125" customWidth="1"/>
    <col min="142" max="142" width="3" customWidth="1"/>
    <col min="143" max="148" width="2.5703125" customWidth="1"/>
    <col min="149" max="149" width="3" customWidth="1"/>
    <col min="150" max="155" width="2.5703125" customWidth="1"/>
    <col min="156" max="156" width="3" customWidth="1"/>
    <col min="157" max="162" width="2.5703125" customWidth="1"/>
    <col min="163" max="163" width="3" customWidth="1"/>
    <col min="164" max="169" width="2.5703125" customWidth="1"/>
    <col min="170" max="170" width="3" customWidth="1"/>
    <col min="171" max="176" width="2.5703125" customWidth="1"/>
    <col min="177" max="177" width="3" customWidth="1"/>
    <col min="178" max="183" width="2.5703125" customWidth="1"/>
    <col min="184" max="184" width="3" customWidth="1"/>
    <col min="185" max="190" width="2.5703125" customWidth="1"/>
    <col min="191" max="191" width="3" customWidth="1"/>
    <col min="192" max="197" width="2.5703125" customWidth="1"/>
    <col min="198" max="198" width="3" customWidth="1"/>
    <col min="199" max="204" width="2.5703125" customWidth="1"/>
    <col min="205" max="205" width="3" customWidth="1"/>
    <col min="206" max="211" width="2.5703125" customWidth="1"/>
    <col min="212" max="212" width="3" customWidth="1"/>
    <col min="213" max="218" width="2.5703125" customWidth="1"/>
  </cols>
  <sheetData>
    <row r="1" spans="1:218" ht="51" customHeight="1">
      <c r="A1" s="27" t="s">
        <v>0</v>
      </c>
      <c r="B1" s="39" t="s">
        <v>1</v>
      </c>
      <c r="C1" s="45"/>
      <c r="D1" s="1"/>
      <c r="E1" s="3"/>
      <c r="F1" s="15"/>
      <c r="H1" s="1"/>
      <c r="I1" s="31" t="s">
        <v>2</v>
      </c>
    </row>
    <row r="2" spans="1:218" ht="30" customHeight="1">
      <c r="A2" s="26" t="s">
        <v>3</v>
      </c>
      <c r="B2" s="40"/>
      <c r="I2" s="32" t="s">
        <v>4</v>
      </c>
    </row>
    <row r="3" spans="1:218" ht="30" customHeight="1">
      <c r="A3" s="26" t="s">
        <v>5</v>
      </c>
      <c r="B3" s="41"/>
      <c r="C3" s="200" t="s">
        <v>6</v>
      </c>
      <c r="D3" s="201"/>
      <c r="E3" s="202">
        <f ca="1">TODAY()</f>
        <v>45448</v>
      </c>
      <c r="F3" s="202"/>
    </row>
    <row r="4" spans="1:218" ht="30" customHeight="1">
      <c r="A4" s="27" t="s">
        <v>7</v>
      </c>
      <c r="C4" s="200" t="s">
        <v>8</v>
      </c>
      <c r="D4" s="201"/>
      <c r="E4" s="6">
        <v>1</v>
      </c>
      <c r="I4" s="110">
        <f ca="1">I5</f>
        <v>45446</v>
      </c>
      <c r="J4" s="111"/>
      <c r="K4" s="111"/>
      <c r="L4" s="111"/>
      <c r="M4" s="111"/>
      <c r="N4" s="111"/>
      <c r="O4" s="112"/>
      <c r="P4" s="110">
        <f ca="1">P5</f>
        <v>45453</v>
      </c>
      <c r="Q4" s="111"/>
      <c r="R4" s="111"/>
      <c r="S4" s="111"/>
      <c r="T4" s="111"/>
      <c r="U4" s="111"/>
      <c r="V4" s="112"/>
      <c r="W4" s="110">
        <f ca="1">W5</f>
        <v>45460</v>
      </c>
      <c r="X4" s="111"/>
      <c r="Y4" s="111"/>
      <c r="Z4" s="111"/>
      <c r="AA4" s="111"/>
      <c r="AB4" s="111"/>
      <c r="AC4" s="112"/>
      <c r="AD4" s="110">
        <f ca="1">AD5</f>
        <v>45467</v>
      </c>
      <c r="AE4" s="111"/>
      <c r="AF4" s="111"/>
      <c r="AG4" s="111"/>
      <c r="AH4" s="111"/>
      <c r="AI4" s="111"/>
      <c r="AJ4" s="112"/>
      <c r="AK4" s="110">
        <f ca="1">AK5</f>
        <v>45474</v>
      </c>
      <c r="AL4" s="111"/>
      <c r="AM4" s="111"/>
      <c r="AN4" s="111"/>
      <c r="AO4" s="111"/>
      <c r="AP4" s="111"/>
      <c r="AQ4" s="112"/>
      <c r="AR4" s="110">
        <f ca="1">AR5</f>
        <v>45481</v>
      </c>
      <c r="AS4" s="111"/>
      <c r="AT4" s="111"/>
      <c r="AU4" s="111"/>
      <c r="AV4" s="111"/>
      <c r="AW4" s="111"/>
      <c r="AX4" s="112"/>
      <c r="AY4" s="110">
        <f ca="1">AY5</f>
        <v>45488</v>
      </c>
      <c r="AZ4" s="111"/>
      <c r="BA4" s="111"/>
      <c r="BB4" s="111"/>
      <c r="BC4" s="111"/>
      <c r="BD4" s="111"/>
      <c r="BE4" s="112"/>
      <c r="BF4" s="110">
        <f ca="1">BF5</f>
        <v>45495</v>
      </c>
      <c r="BG4" s="111"/>
      <c r="BH4" s="111"/>
      <c r="BI4" s="111"/>
      <c r="BJ4" s="111"/>
      <c r="BK4" s="111"/>
      <c r="BL4" s="112"/>
      <c r="BM4" s="110">
        <f ca="1">BM5</f>
        <v>45502</v>
      </c>
      <c r="BN4" s="111"/>
      <c r="BO4" s="111"/>
      <c r="BP4" s="111"/>
      <c r="BQ4" s="111"/>
      <c r="BR4" s="111"/>
      <c r="BS4" s="112"/>
      <c r="BT4" s="110">
        <f ca="1">BT5</f>
        <v>45509</v>
      </c>
      <c r="BU4" s="111"/>
      <c r="BV4" s="111"/>
      <c r="BW4" s="111"/>
      <c r="BX4" s="111"/>
      <c r="BY4" s="111"/>
      <c r="BZ4" s="112"/>
      <c r="CA4" s="110">
        <f ca="1">CA5</f>
        <v>45516</v>
      </c>
      <c r="CB4" s="111"/>
      <c r="CC4" s="111"/>
      <c r="CD4" s="111"/>
      <c r="CE4" s="111"/>
      <c r="CF4" s="111"/>
      <c r="CG4" s="112"/>
      <c r="CH4" s="110">
        <f ca="1">CH5</f>
        <v>45523</v>
      </c>
      <c r="CI4" s="111"/>
      <c r="CJ4" s="111"/>
      <c r="CK4" s="111"/>
      <c r="CL4" s="111"/>
      <c r="CM4" s="111"/>
      <c r="CN4" s="112"/>
      <c r="CO4" s="110">
        <f ca="1">CO5</f>
        <v>45530</v>
      </c>
      <c r="CP4" s="111"/>
      <c r="CQ4" s="111"/>
      <c r="CR4" s="111"/>
      <c r="CS4" s="111"/>
      <c r="CT4" s="111"/>
      <c r="CU4" s="112"/>
      <c r="CV4" s="110">
        <f ca="1">CV5</f>
        <v>45537</v>
      </c>
      <c r="CW4" s="111"/>
      <c r="CX4" s="111"/>
      <c r="CY4" s="111"/>
      <c r="CZ4" s="111"/>
      <c r="DA4" s="111"/>
      <c r="DB4" s="112"/>
      <c r="DC4" s="110">
        <f ca="1">DC5</f>
        <v>45544</v>
      </c>
      <c r="DD4" s="111"/>
      <c r="DE4" s="111"/>
      <c r="DF4" s="111"/>
      <c r="DG4" s="111"/>
      <c r="DH4" s="111"/>
      <c r="DI4" s="112"/>
      <c r="DJ4" s="110">
        <f ca="1">DJ5</f>
        <v>45551</v>
      </c>
      <c r="DK4" s="111"/>
      <c r="DL4" s="111"/>
      <c r="DM4" s="111"/>
      <c r="DN4" s="111"/>
      <c r="DO4" s="111"/>
      <c r="DP4" s="112"/>
      <c r="DQ4" s="110">
        <f ca="1">DQ5</f>
        <v>45558</v>
      </c>
      <c r="DR4" s="111"/>
      <c r="DS4" s="111"/>
      <c r="DT4" s="111"/>
      <c r="DU4" s="111"/>
      <c r="DV4" s="111"/>
      <c r="DW4" s="112"/>
      <c r="DX4" s="110">
        <f ca="1">DX5</f>
        <v>45565</v>
      </c>
      <c r="DY4" s="111"/>
      <c r="DZ4" s="111"/>
      <c r="EA4" s="111"/>
      <c r="EB4" s="111"/>
      <c r="EC4" s="111"/>
      <c r="ED4" s="112"/>
      <c r="EE4" s="110">
        <f ca="1">EE5</f>
        <v>45572</v>
      </c>
      <c r="EF4" s="111"/>
      <c r="EG4" s="111"/>
      <c r="EH4" s="111"/>
      <c r="EI4" s="111"/>
      <c r="EJ4" s="111"/>
      <c r="EK4" s="112"/>
      <c r="EL4" s="110">
        <f ca="1">EL5</f>
        <v>45579</v>
      </c>
      <c r="EM4" s="111"/>
      <c r="EN4" s="111"/>
      <c r="EO4" s="111"/>
      <c r="EP4" s="111"/>
      <c r="EQ4" s="111"/>
      <c r="ER4" s="112"/>
      <c r="ES4" s="110">
        <f ca="1">ES5</f>
        <v>45586</v>
      </c>
      <c r="ET4" s="111"/>
      <c r="EU4" s="111"/>
      <c r="EV4" s="111"/>
      <c r="EW4" s="111"/>
      <c r="EX4" s="111"/>
      <c r="EY4" s="112"/>
      <c r="EZ4" s="110">
        <f ca="1">EZ5</f>
        <v>45593</v>
      </c>
      <c r="FA4" s="111"/>
      <c r="FB4" s="111"/>
      <c r="FC4" s="111"/>
      <c r="FD4" s="111"/>
      <c r="FE4" s="111"/>
      <c r="FF4" s="112"/>
      <c r="FG4" s="110">
        <f ca="1">FG5</f>
        <v>45600</v>
      </c>
      <c r="FH4" s="111"/>
      <c r="FI4" s="111"/>
      <c r="FJ4" s="111"/>
      <c r="FK4" s="111"/>
      <c r="FL4" s="111"/>
      <c r="FM4" s="112"/>
      <c r="FN4" s="110">
        <f ca="1">FN5</f>
        <v>45607</v>
      </c>
      <c r="FO4" s="111"/>
      <c r="FP4" s="111"/>
      <c r="FQ4" s="111"/>
      <c r="FR4" s="111"/>
      <c r="FS4" s="111"/>
      <c r="FT4" s="112"/>
      <c r="FU4" s="110">
        <f ca="1">FU5</f>
        <v>45614</v>
      </c>
      <c r="FV4" s="111"/>
      <c r="FW4" s="111"/>
      <c r="FX4" s="111"/>
      <c r="FY4" s="111"/>
      <c r="FZ4" s="111"/>
      <c r="GA4" s="112"/>
      <c r="GB4" s="110">
        <f ca="1">GB5</f>
        <v>45621</v>
      </c>
      <c r="GC4" s="111"/>
      <c r="GD4" s="111"/>
      <c r="GE4" s="111"/>
      <c r="GF4" s="111"/>
      <c r="GG4" s="111"/>
      <c r="GH4" s="112"/>
      <c r="GI4" s="110">
        <f ca="1">GI5</f>
        <v>45628</v>
      </c>
      <c r="GJ4" s="111"/>
      <c r="GK4" s="111"/>
      <c r="GL4" s="111"/>
      <c r="GM4" s="111"/>
      <c r="GN4" s="111"/>
      <c r="GO4" s="112"/>
      <c r="GP4" s="110">
        <f ca="1">GP5</f>
        <v>45635</v>
      </c>
      <c r="GQ4" s="111"/>
      <c r="GR4" s="111"/>
      <c r="GS4" s="111"/>
      <c r="GT4" s="111"/>
      <c r="GU4" s="111"/>
      <c r="GV4" s="112"/>
      <c r="GW4" s="110">
        <f ca="1">GW5</f>
        <v>45642</v>
      </c>
      <c r="GX4" s="111"/>
      <c r="GY4" s="111"/>
      <c r="GZ4" s="111"/>
      <c r="HA4" s="111"/>
      <c r="HB4" s="111"/>
      <c r="HC4" s="112"/>
      <c r="HD4" s="110">
        <f ca="1">HD5</f>
        <v>45649</v>
      </c>
      <c r="HE4" s="111"/>
      <c r="HF4" s="111"/>
      <c r="HG4" s="111"/>
      <c r="HH4" s="111"/>
      <c r="HI4" s="111"/>
      <c r="HJ4" s="112"/>
    </row>
    <row r="5" spans="1:218" ht="15" customHeight="1">
      <c r="A5" s="27" t="s">
        <v>9</v>
      </c>
      <c r="B5" s="42"/>
      <c r="C5" s="42"/>
      <c r="D5" s="30"/>
      <c r="E5" s="30"/>
      <c r="F5" s="30"/>
      <c r="G5" s="30"/>
      <c r="I5" s="36">
        <f ca="1">Project_Start-WEEKDAY(Project_Start,1)+2+7*(Display_Week-1)</f>
        <v>45446</v>
      </c>
      <c r="J5" s="37">
        <f ca="1">I5+1</f>
        <v>45447</v>
      </c>
      <c r="K5" s="37">
        <f t="shared" ref="K5:AX5" ca="1" si="0">J5+1</f>
        <v>45448</v>
      </c>
      <c r="L5" s="37">
        <f t="shared" ca="1" si="0"/>
        <v>45449</v>
      </c>
      <c r="M5" s="37">
        <f t="shared" ca="1" si="0"/>
        <v>45450</v>
      </c>
      <c r="N5" s="37">
        <f t="shared" ca="1" si="0"/>
        <v>45451</v>
      </c>
      <c r="O5" s="38">
        <f t="shared" ca="1" si="0"/>
        <v>45452</v>
      </c>
      <c r="P5" s="36">
        <f ca="1">O5+1</f>
        <v>45453</v>
      </c>
      <c r="Q5" s="37">
        <f ca="1">P5+1</f>
        <v>45454</v>
      </c>
      <c r="R5" s="37">
        <f t="shared" ca="1" si="0"/>
        <v>45455</v>
      </c>
      <c r="S5" s="37">
        <f t="shared" ca="1" si="0"/>
        <v>45456</v>
      </c>
      <c r="T5" s="37">
        <f t="shared" ca="1" si="0"/>
        <v>45457</v>
      </c>
      <c r="U5" s="37">
        <f t="shared" ca="1" si="0"/>
        <v>45458</v>
      </c>
      <c r="V5" s="38">
        <f t="shared" ca="1" si="0"/>
        <v>45459</v>
      </c>
      <c r="W5" s="36">
        <f ca="1">V5+1</f>
        <v>45460</v>
      </c>
      <c r="X5" s="37">
        <f ca="1">W5+1</f>
        <v>45461</v>
      </c>
      <c r="Y5" s="37">
        <f t="shared" ca="1" si="0"/>
        <v>45462</v>
      </c>
      <c r="Z5" s="37">
        <f t="shared" ca="1" si="0"/>
        <v>45463</v>
      </c>
      <c r="AA5" s="37">
        <f t="shared" ca="1" si="0"/>
        <v>45464</v>
      </c>
      <c r="AB5" s="37">
        <f t="shared" ca="1" si="0"/>
        <v>45465</v>
      </c>
      <c r="AC5" s="38">
        <f t="shared" ca="1" si="0"/>
        <v>45466</v>
      </c>
      <c r="AD5" s="36">
        <f ca="1">AC5+1</f>
        <v>45467</v>
      </c>
      <c r="AE5" s="37">
        <f ca="1">AD5+1</f>
        <v>45468</v>
      </c>
      <c r="AF5" s="37">
        <f t="shared" ca="1" si="0"/>
        <v>45469</v>
      </c>
      <c r="AG5" s="37">
        <f t="shared" ca="1" si="0"/>
        <v>45470</v>
      </c>
      <c r="AH5" s="37">
        <f t="shared" ca="1" si="0"/>
        <v>45471</v>
      </c>
      <c r="AI5" s="37">
        <f t="shared" ca="1" si="0"/>
        <v>45472</v>
      </c>
      <c r="AJ5" s="38">
        <f t="shared" ca="1" si="0"/>
        <v>45473</v>
      </c>
      <c r="AK5" s="36">
        <f ca="1">AJ5+1</f>
        <v>45474</v>
      </c>
      <c r="AL5" s="37">
        <f ca="1">AK5+1</f>
        <v>45475</v>
      </c>
      <c r="AM5" s="37">
        <f t="shared" ca="1" si="0"/>
        <v>45476</v>
      </c>
      <c r="AN5" s="37">
        <f t="shared" ca="1" si="0"/>
        <v>45477</v>
      </c>
      <c r="AO5" s="37">
        <f t="shared" ca="1" si="0"/>
        <v>45478</v>
      </c>
      <c r="AP5" s="37">
        <f t="shared" ca="1" si="0"/>
        <v>45479</v>
      </c>
      <c r="AQ5" s="38">
        <f t="shared" ca="1" si="0"/>
        <v>45480</v>
      </c>
      <c r="AR5" s="36">
        <f ca="1">AQ5+1</f>
        <v>45481</v>
      </c>
      <c r="AS5" s="37">
        <f ca="1">AR5+1</f>
        <v>45482</v>
      </c>
      <c r="AT5" s="37">
        <f t="shared" ca="1" si="0"/>
        <v>45483</v>
      </c>
      <c r="AU5" s="37">
        <f t="shared" ca="1" si="0"/>
        <v>45484</v>
      </c>
      <c r="AV5" s="37">
        <f t="shared" ca="1" si="0"/>
        <v>45485</v>
      </c>
      <c r="AW5" s="37">
        <f t="shared" ca="1" si="0"/>
        <v>45486</v>
      </c>
      <c r="AX5" s="38">
        <f t="shared" ca="1" si="0"/>
        <v>45487</v>
      </c>
      <c r="AY5" s="36">
        <f ca="1">AX5+1</f>
        <v>45488</v>
      </c>
      <c r="AZ5" s="37">
        <f ca="1">AY5+1</f>
        <v>45489</v>
      </c>
      <c r="BA5" s="37">
        <f t="shared" ref="BA5:BE5" ca="1" si="1">AZ5+1</f>
        <v>45490</v>
      </c>
      <c r="BB5" s="37">
        <f t="shared" ca="1" si="1"/>
        <v>45491</v>
      </c>
      <c r="BC5" s="37">
        <f t="shared" ca="1" si="1"/>
        <v>45492</v>
      </c>
      <c r="BD5" s="37">
        <f t="shared" ca="1" si="1"/>
        <v>45493</v>
      </c>
      <c r="BE5" s="38">
        <f t="shared" ca="1" si="1"/>
        <v>45494</v>
      </c>
      <c r="BF5" s="36">
        <f ca="1">BE5+1</f>
        <v>45495</v>
      </c>
      <c r="BG5" s="37">
        <f ca="1">BF5+1</f>
        <v>45496</v>
      </c>
      <c r="BH5" s="37">
        <f t="shared" ref="BH5:BL5" ca="1" si="2">BG5+1</f>
        <v>45497</v>
      </c>
      <c r="BI5" s="37">
        <f t="shared" ca="1" si="2"/>
        <v>45498</v>
      </c>
      <c r="BJ5" s="37">
        <f t="shared" ca="1" si="2"/>
        <v>45499</v>
      </c>
      <c r="BK5" s="37">
        <f t="shared" ca="1" si="2"/>
        <v>45500</v>
      </c>
      <c r="BL5" s="38">
        <f t="shared" ca="1" si="2"/>
        <v>45501</v>
      </c>
      <c r="BM5" s="36">
        <f ca="1">BL5+1</f>
        <v>45502</v>
      </c>
      <c r="BN5" s="37">
        <f ca="1">BM5+1</f>
        <v>45503</v>
      </c>
      <c r="BO5" s="37">
        <f t="shared" ref="BO5" ca="1" si="3">BN5+1</f>
        <v>45504</v>
      </c>
      <c r="BP5" s="37">
        <f t="shared" ref="BP5" ca="1" si="4">BO5+1</f>
        <v>45505</v>
      </c>
      <c r="BQ5" s="37">
        <f t="shared" ref="BQ5" ca="1" si="5">BP5+1</f>
        <v>45506</v>
      </c>
      <c r="BR5" s="37">
        <f t="shared" ref="BR5" ca="1" si="6">BQ5+1</f>
        <v>45507</v>
      </c>
      <c r="BS5" s="38">
        <f t="shared" ref="BS5" ca="1" si="7">BR5+1</f>
        <v>45508</v>
      </c>
      <c r="BT5" s="36">
        <f ca="1">BS5+1</f>
        <v>45509</v>
      </c>
      <c r="BU5" s="37">
        <f ca="1">BT5+1</f>
        <v>45510</v>
      </c>
      <c r="BV5" s="37">
        <f t="shared" ref="BV5" ca="1" si="8">BU5+1</f>
        <v>45511</v>
      </c>
      <c r="BW5" s="37">
        <f t="shared" ref="BW5" ca="1" si="9">BV5+1</f>
        <v>45512</v>
      </c>
      <c r="BX5" s="37">
        <f t="shared" ref="BX5" ca="1" si="10">BW5+1</f>
        <v>45513</v>
      </c>
      <c r="BY5" s="37">
        <f t="shared" ref="BY5" ca="1" si="11">BX5+1</f>
        <v>45514</v>
      </c>
      <c r="BZ5" s="38">
        <f t="shared" ref="BZ5" ca="1" si="12">BY5+1</f>
        <v>45515</v>
      </c>
      <c r="CA5" s="36">
        <f ca="1">BZ5+1</f>
        <v>45516</v>
      </c>
      <c r="CB5" s="37">
        <f ca="1">CA5+1</f>
        <v>45517</v>
      </c>
      <c r="CC5" s="37">
        <f t="shared" ref="CC5" ca="1" si="13">CB5+1</f>
        <v>45518</v>
      </c>
      <c r="CD5" s="37">
        <f t="shared" ref="CD5" ca="1" si="14">CC5+1</f>
        <v>45519</v>
      </c>
      <c r="CE5" s="37">
        <f t="shared" ref="CE5" ca="1" si="15">CD5+1</f>
        <v>45520</v>
      </c>
      <c r="CF5" s="37">
        <f t="shared" ref="CF5" ca="1" si="16">CE5+1</f>
        <v>45521</v>
      </c>
      <c r="CG5" s="38">
        <f t="shared" ref="CG5" ca="1" si="17">CF5+1</f>
        <v>45522</v>
      </c>
      <c r="CH5" s="36">
        <f ca="1">CG5+1</f>
        <v>45523</v>
      </c>
      <c r="CI5" s="37">
        <f ca="1">CH5+1</f>
        <v>45524</v>
      </c>
      <c r="CJ5" s="37">
        <f t="shared" ref="CJ5" ca="1" si="18">CI5+1</f>
        <v>45525</v>
      </c>
      <c r="CK5" s="37">
        <f t="shared" ref="CK5" ca="1" si="19">CJ5+1</f>
        <v>45526</v>
      </c>
      <c r="CL5" s="37">
        <f t="shared" ref="CL5" ca="1" si="20">CK5+1</f>
        <v>45527</v>
      </c>
      <c r="CM5" s="37">
        <f t="shared" ref="CM5" ca="1" si="21">CL5+1</f>
        <v>45528</v>
      </c>
      <c r="CN5" s="38">
        <f t="shared" ref="CN5" ca="1" si="22">CM5+1</f>
        <v>45529</v>
      </c>
      <c r="CO5" s="36">
        <f ca="1">CN5+1</f>
        <v>45530</v>
      </c>
      <c r="CP5" s="37">
        <f ca="1">CO5+1</f>
        <v>45531</v>
      </c>
      <c r="CQ5" s="37">
        <f t="shared" ref="CQ5" ca="1" si="23">CP5+1</f>
        <v>45532</v>
      </c>
      <c r="CR5" s="37">
        <f t="shared" ref="CR5" ca="1" si="24">CQ5+1</f>
        <v>45533</v>
      </c>
      <c r="CS5" s="37">
        <f t="shared" ref="CS5" ca="1" si="25">CR5+1</f>
        <v>45534</v>
      </c>
      <c r="CT5" s="37">
        <f t="shared" ref="CT5" ca="1" si="26">CS5+1</f>
        <v>45535</v>
      </c>
      <c r="CU5" s="38">
        <f t="shared" ref="CU5" ca="1" si="27">CT5+1</f>
        <v>45536</v>
      </c>
      <c r="CV5" s="36">
        <f ca="1">CU5+1</f>
        <v>45537</v>
      </c>
      <c r="CW5" s="37">
        <f ca="1">CV5+1</f>
        <v>45538</v>
      </c>
      <c r="CX5" s="37">
        <f t="shared" ref="CX5" ca="1" si="28">CW5+1</f>
        <v>45539</v>
      </c>
      <c r="CY5" s="37">
        <f t="shared" ref="CY5" ca="1" si="29">CX5+1</f>
        <v>45540</v>
      </c>
      <c r="CZ5" s="37">
        <f t="shared" ref="CZ5" ca="1" si="30">CY5+1</f>
        <v>45541</v>
      </c>
      <c r="DA5" s="37">
        <f t="shared" ref="DA5" ca="1" si="31">CZ5+1</f>
        <v>45542</v>
      </c>
      <c r="DB5" s="38">
        <f t="shared" ref="DB5" ca="1" si="32">DA5+1</f>
        <v>45543</v>
      </c>
      <c r="DC5" s="36">
        <f ca="1">DB5+1</f>
        <v>45544</v>
      </c>
      <c r="DD5" s="37">
        <f ca="1">DC5+1</f>
        <v>45545</v>
      </c>
      <c r="DE5" s="37">
        <f t="shared" ref="DE5" ca="1" si="33">DD5+1</f>
        <v>45546</v>
      </c>
      <c r="DF5" s="37">
        <f t="shared" ref="DF5" ca="1" si="34">DE5+1</f>
        <v>45547</v>
      </c>
      <c r="DG5" s="37">
        <f t="shared" ref="DG5" ca="1" si="35">DF5+1</f>
        <v>45548</v>
      </c>
      <c r="DH5" s="37">
        <f t="shared" ref="DH5" ca="1" si="36">DG5+1</f>
        <v>45549</v>
      </c>
      <c r="DI5" s="38">
        <f t="shared" ref="DI5" ca="1" si="37">DH5+1</f>
        <v>45550</v>
      </c>
      <c r="DJ5" s="36">
        <f ca="1">DI5+1</f>
        <v>45551</v>
      </c>
      <c r="DK5" s="37">
        <f ca="1">DJ5+1</f>
        <v>45552</v>
      </c>
      <c r="DL5" s="37">
        <f t="shared" ref="DL5" ca="1" si="38">DK5+1</f>
        <v>45553</v>
      </c>
      <c r="DM5" s="37">
        <f t="shared" ref="DM5" ca="1" si="39">DL5+1</f>
        <v>45554</v>
      </c>
      <c r="DN5" s="37">
        <f t="shared" ref="DN5" ca="1" si="40">DM5+1</f>
        <v>45555</v>
      </c>
      <c r="DO5" s="37">
        <f t="shared" ref="DO5" ca="1" si="41">DN5+1</f>
        <v>45556</v>
      </c>
      <c r="DP5" s="38">
        <f t="shared" ref="DP5" ca="1" si="42">DO5+1</f>
        <v>45557</v>
      </c>
      <c r="DQ5" s="36">
        <f ca="1">DP5+1</f>
        <v>45558</v>
      </c>
      <c r="DR5" s="37">
        <f ca="1">DQ5+1</f>
        <v>45559</v>
      </c>
      <c r="DS5" s="37">
        <f t="shared" ref="DS5" ca="1" si="43">DR5+1</f>
        <v>45560</v>
      </c>
      <c r="DT5" s="37">
        <f t="shared" ref="DT5" ca="1" si="44">DS5+1</f>
        <v>45561</v>
      </c>
      <c r="DU5" s="37">
        <f t="shared" ref="DU5" ca="1" si="45">DT5+1</f>
        <v>45562</v>
      </c>
      <c r="DV5" s="37">
        <f t="shared" ref="DV5" ca="1" si="46">DU5+1</f>
        <v>45563</v>
      </c>
      <c r="DW5" s="38">
        <f t="shared" ref="DW5" ca="1" si="47">DV5+1</f>
        <v>45564</v>
      </c>
      <c r="DX5" s="36">
        <f ca="1">DW5+1</f>
        <v>45565</v>
      </c>
      <c r="DY5" s="37">
        <f ca="1">DX5+1</f>
        <v>45566</v>
      </c>
      <c r="DZ5" s="37">
        <f t="shared" ref="DZ5" ca="1" si="48">DY5+1</f>
        <v>45567</v>
      </c>
      <c r="EA5" s="37">
        <f t="shared" ref="EA5" ca="1" si="49">DZ5+1</f>
        <v>45568</v>
      </c>
      <c r="EB5" s="37">
        <f t="shared" ref="EB5" ca="1" si="50">EA5+1</f>
        <v>45569</v>
      </c>
      <c r="EC5" s="37">
        <f t="shared" ref="EC5" ca="1" si="51">EB5+1</f>
        <v>45570</v>
      </c>
      <c r="ED5" s="38">
        <f t="shared" ref="ED5" ca="1" si="52">EC5+1</f>
        <v>45571</v>
      </c>
      <c r="EE5" s="36">
        <f ca="1">ED5+1</f>
        <v>45572</v>
      </c>
      <c r="EF5" s="37">
        <f ca="1">EE5+1</f>
        <v>45573</v>
      </c>
      <c r="EG5" s="37">
        <f t="shared" ref="EG5" ca="1" si="53">EF5+1</f>
        <v>45574</v>
      </c>
      <c r="EH5" s="37">
        <f t="shared" ref="EH5" ca="1" si="54">EG5+1</f>
        <v>45575</v>
      </c>
      <c r="EI5" s="37">
        <f t="shared" ref="EI5" ca="1" si="55">EH5+1</f>
        <v>45576</v>
      </c>
      <c r="EJ5" s="37">
        <f t="shared" ref="EJ5" ca="1" si="56">EI5+1</f>
        <v>45577</v>
      </c>
      <c r="EK5" s="38">
        <f t="shared" ref="EK5" ca="1" si="57">EJ5+1</f>
        <v>45578</v>
      </c>
      <c r="EL5" s="36">
        <f ca="1">EK5+1</f>
        <v>45579</v>
      </c>
      <c r="EM5" s="37">
        <f ca="1">EL5+1</f>
        <v>45580</v>
      </c>
      <c r="EN5" s="37">
        <f t="shared" ref="EN5" ca="1" si="58">EM5+1</f>
        <v>45581</v>
      </c>
      <c r="EO5" s="37">
        <f t="shared" ref="EO5" ca="1" si="59">EN5+1</f>
        <v>45582</v>
      </c>
      <c r="EP5" s="37">
        <f t="shared" ref="EP5" ca="1" si="60">EO5+1</f>
        <v>45583</v>
      </c>
      <c r="EQ5" s="37">
        <f t="shared" ref="EQ5" ca="1" si="61">EP5+1</f>
        <v>45584</v>
      </c>
      <c r="ER5" s="38">
        <f t="shared" ref="ER5" ca="1" si="62">EQ5+1</f>
        <v>45585</v>
      </c>
      <c r="ES5" s="36">
        <f ca="1">ER5+1</f>
        <v>45586</v>
      </c>
      <c r="ET5" s="37">
        <f ca="1">ES5+1</f>
        <v>45587</v>
      </c>
      <c r="EU5" s="37">
        <f t="shared" ref="EU5" ca="1" si="63">ET5+1</f>
        <v>45588</v>
      </c>
      <c r="EV5" s="37">
        <f t="shared" ref="EV5" ca="1" si="64">EU5+1</f>
        <v>45589</v>
      </c>
      <c r="EW5" s="37">
        <f t="shared" ref="EW5" ca="1" si="65">EV5+1</f>
        <v>45590</v>
      </c>
      <c r="EX5" s="37">
        <f t="shared" ref="EX5" ca="1" si="66">EW5+1</f>
        <v>45591</v>
      </c>
      <c r="EY5" s="38">
        <f t="shared" ref="EY5" ca="1" si="67">EX5+1</f>
        <v>45592</v>
      </c>
      <c r="EZ5" s="36">
        <f ca="1">EY5+1</f>
        <v>45593</v>
      </c>
      <c r="FA5" s="37">
        <f ca="1">EZ5+1</f>
        <v>45594</v>
      </c>
      <c r="FB5" s="37">
        <f t="shared" ref="FB5" ca="1" si="68">FA5+1</f>
        <v>45595</v>
      </c>
      <c r="FC5" s="37">
        <f t="shared" ref="FC5" ca="1" si="69">FB5+1</f>
        <v>45596</v>
      </c>
      <c r="FD5" s="37">
        <f t="shared" ref="FD5" ca="1" si="70">FC5+1</f>
        <v>45597</v>
      </c>
      <c r="FE5" s="37">
        <f t="shared" ref="FE5" ca="1" si="71">FD5+1</f>
        <v>45598</v>
      </c>
      <c r="FF5" s="38">
        <f t="shared" ref="FF5" ca="1" si="72">FE5+1</f>
        <v>45599</v>
      </c>
      <c r="FG5" s="36">
        <f ca="1">FF5+1</f>
        <v>45600</v>
      </c>
      <c r="FH5" s="37">
        <f ca="1">FG5+1</f>
        <v>45601</v>
      </c>
      <c r="FI5" s="37">
        <f t="shared" ref="FI5" ca="1" si="73">FH5+1</f>
        <v>45602</v>
      </c>
      <c r="FJ5" s="37">
        <f t="shared" ref="FJ5" ca="1" si="74">FI5+1</f>
        <v>45603</v>
      </c>
      <c r="FK5" s="37">
        <f t="shared" ref="FK5" ca="1" si="75">FJ5+1</f>
        <v>45604</v>
      </c>
      <c r="FL5" s="37">
        <f t="shared" ref="FL5" ca="1" si="76">FK5+1</f>
        <v>45605</v>
      </c>
      <c r="FM5" s="38">
        <f t="shared" ref="FM5" ca="1" si="77">FL5+1</f>
        <v>45606</v>
      </c>
      <c r="FN5" s="36">
        <f ca="1">FM5+1</f>
        <v>45607</v>
      </c>
      <c r="FO5" s="37">
        <f ca="1">FN5+1</f>
        <v>45608</v>
      </c>
      <c r="FP5" s="37">
        <f t="shared" ref="FP5" ca="1" si="78">FO5+1</f>
        <v>45609</v>
      </c>
      <c r="FQ5" s="37">
        <f t="shared" ref="FQ5" ca="1" si="79">FP5+1</f>
        <v>45610</v>
      </c>
      <c r="FR5" s="37">
        <f t="shared" ref="FR5" ca="1" si="80">FQ5+1</f>
        <v>45611</v>
      </c>
      <c r="FS5" s="37">
        <f t="shared" ref="FS5" ca="1" si="81">FR5+1</f>
        <v>45612</v>
      </c>
      <c r="FT5" s="38">
        <f t="shared" ref="FT5" ca="1" si="82">FS5+1</f>
        <v>45613</v>
      </c>
      <c r="FU5" s="36">
        <f ca="1">FT5+1</f>
        <v>45614</v>
      </c>
      <c r="FV5" s="37">
        <f ca="1">FU5+1</f>
        <v>45615</v>
      </c>
      <c r="FW5" s="37">
        <f t="shared" ref="FW5" ca="1" si="83">FV5+1</f>
        <v>45616</v>
      </c>
      <c r="FX5" s="37">
        <f t="shared" ref="FX5" ca="1" si="84">FW5+1</f>
        <v>45617</v>
      </c>
      <c r="FY5" s="37">
        <f t="shared" ref="FY5" ca="1" si="85">FX5+1</f>
        <v>45618</v>
      </c>
      <c r="FZ5" s="37">
        <f t="shared" ref="FZ5" ca="1" si="86">FY5+1</f>
        <v>45619</v>
      </c>
      <c r="GA5" s="38">
        <f t="shared" ref="GA5" ca="1" si="87">FZ5+1</f>
        <v>45620</v>
      </c>
      <c r="GB5" s="36">
        <f ca="1">GA5+1</f>
        <v>45621</v>
      </c>
      <c r="GC5" s="37">
        <f ca="1">GB5+1</f>
        <v>45622</v>
      </c>
      <c r="GD5" s="37">
        <f t="shared" ref="GD5" ca="1" si="88">GC5+1</f>
        <v>45623</v>
      </c>
      <c r="GE5" s="37">
        <f t="shared" ref="GE5" ca="1" si="89">GD5+1</f>
        <v>45624</v>
      </c>
      <c r="GF5" s="37">
        <f t="shared" ref="GF5" ca="1" si="90">GE5+1</f>
        <v>45625</v>
      </c>
      <c r="GG5" s="37">
        <f t="shared" ref="GG5" ca="1" si="91">GF5+1</f>
        <v>45626</v>
      </c>
      <c r="GH5" s="38">
        <f t="shared" ref="GH5" ca="1" si="92">GG5+1</f>
        <v>45627</v>
      </c>
      <c r="GI5" s="36">
        <f ca="1">GH5+1</f>
        <v>45628</v>
      </c>
      <c r="GJ5" s="37">
        <f ca="1">GI5+1</f>
        <v>45629</v>
      </c>
      <c r="GK5" s="37">
        <f t="shared" ref="GK5" ca="1" si="93">GJ5+1</f>
        <v>45630</v>
      </c>
      <c r="GL5" s="37">
        <f t="shared" ref="GL5" ca="1" si="94">GK5+1</f>
        <v>45631</v>
      </c>
      <c r="GM5" s="37">
        <f t="shared" ref="GM5" ca="1" si="95">GL5+1</f>
        <v>45632</v>
      </c>
      <c r="GN5" s="37">
        <f t="shared" ref="GN5" ca="1" si="96">GM5+1</f>
        <v>45633</v>
      </c>
      <c r="GO5" s="38">
        <f t="shared" ref="GO5" ca="1" si="97">GN5+1</f>
        <v>45634</v>
      </c>
      <c r="GP5" s="36">
        <f ca="1">GO5+1</f>
        <v>45635</v>
      </c>
      <c r="GQ5" s="37">
        <f ca="1">GP5+1</f>
        <v>45636</v>
      </c>
      <c r="GR5" s="37">
        <f t="shared" ref="GR5" ca="1" si="98">GQ5+1</f>
        <v>45637</v>
      </c>
      <c r="GS5" s="37">
        <f t="shared" ref="GS5" ca="1" si="99">GR5+1</f>
        <v>45638</v>
      </c>
      <c r="GT5" s="37">
        <f t="shared" ref="GT5" ca="1" si="100">GS5+1</f>
        <v>45639</v>
      </c>
      <c r="GU5" s="37">
        <f t="shared" ref="GU5" ca="1" si="101">GT5+1</f>
        <v>45640</v>
      </c>
      <c r="GV5" s="38">
        <f t="shared" ref="GV5" ca="1" si="102">GU5+1</f>
        <v>45641</v>
      </c>
      <c r="GW5" s="36">
        <f ca="1">GV5+1</f>
        <v>45642</v>
      </c>
      <c r="GX5" s="37">
        <f ca="1">GW5+1</f>
        <v>45643</v>
      </c>
      <c r="GY5" s="37">
        <f t="shared" ref="GY5" ca="1" si="103">GX5+1</f>
        <v>45644</v>
      </c>
      <c r="GZ5" s="37">
        <f t="shared" ref="GZ5" ca="1" si="104">GY5+1</f>
        <v>45645</v>
      </c>
      <c r="HA5" s="37">
        <f t="shared" ref="HA5" ca="1" si="105">GZ5+1</f>
        <v>45646</v>
      </c>
      <c r="HB5" s="37">
        <f t="shared" ref="HB5" ca="1" si="106">HA5+1</f>
        <v>45647</v>
      </c>
      <c r="HC5" s="38">
        <f t="shared" ref="HC5" ca="1" si="107">HB5+1</f>
        <v>45648</v>
      </c>
      <c r="HD5" s="36">
        <f ca="1">HC5+1</f>
        <v>45649</v>
      </c>
      <c r="HE5" s="37">
        <f ca="1">HD5+1</f>
        <v>45650</v>
      </c>
      <c r="HF5" s="37">
        <f t="shared" ref="HF5" ca="1" si="108">HE5+1</f>
        <v>45651</v>
      </c>
      <c r="HG5" s="37">
        <f t="shared" ref="HG5" ca="1" si="109">HF5+1</f>
        <v>45652</v>
      </c>
      <c r="HH5" s="37">
        <f t="shared" ref="HH5" ca="1" si="110">HG5+1</f>
        <v>45653</v>
      </c>
      <c r="HI5" s="37">
        <f t="shared" ref="HI5" ca="1" si="111">HH5+1</f>
        <v>45654</v>
      </c>
      <c r="HJ5" s="38">
        <f t="shared" ref="HJ5" ca="1" si="112">HI5+1</f>
        <v>45655</v>
      </c>
    </row>
    <row r="6" spans="1:218" ht="30" customHeight="1" thickBot="1">
      <c r="A6" s="27" t="s">
        <v>10</v>
      </c>
      <c r="B6" s="43" t="s">
        <v>11</v>
      </c>
      <c r="C6" s="7" t="s">
        <v>12</v>
      </c>
      <c r="D6" s="7" t="s">
        <v>13</v>
      </c>
      <c r="E6" s="7" t="s">
        <v>14</v>
      </c>
      <c r="F6" s="7" t="s">
        <v>15</v>
      </c>
      <c r="G6" s="7"/>
      <c r="H6" s="7" t="s">
        <v>16</v>
      </c>
      <c r="I6" s="8" t="str">
        <f t="shared" ref="I6" ca="1" si="113">LEFT(TEXT(I5,"ddd"),1)</f>
        <v>M</v>
      </c>
      <c r="J6" s="8" t="str">
        <f t="shared" ref="J6:AR6" ca="1" si="114">LEFT(TEXT(J5,"ddd"),1)</f>
        <v>T</v>
      </c>
      <c r="K6" s="8" t="str">
        <f t="shared" ca="1" si="114"/>
        <v>W</v>
      </c>
      <c r="L6" s="8" t="str">
        <f t="shared" ca="1" si="114"/>
        <v>T</v>
      </c>
      <c r="M6" s="8" t="str">
        <f t="shared" ca="1" si="114"/>
        <v>F</v>
      </c>
      <c r="N6" s="8" t="str">
        <f t="shared" ca="1" si="114"/>
        <v>S</v>
      </c>
      <c r="O6" s="8" t="str">
        <f t="shared" ca="1" si="114"/>
        <v>S</v>
      </c>
      <c r="P6" s="8" t="str">
        <f t="shared" ca="1" si="114"/>
        <v>M</v>
      </c>
      <c r="Q6" s="8" t="str">
        <f t="shared" ca="1" si="114"/>
        <v>T</v>
      </c>
      <c r="R6" s="8" t="str">
        <f t="shared" ca="1" si="114"/>
        <v>W</v>
      </c>
      <c r="S6" s="8" t="str">
        <f t="shared" ca="1" si="114"/>
        <v>T</v>
      </c>
      <c r="T6" s="8" t="str">
        <f t="shared" ca="1" si="114"/>
        <v>F</v>
      </c>
      <c r="U6" s="8" t="str">
        <f t="shared" ca="1" si="114"/>
        <v>S</v>
      </c>
      <c r="V6" s="8" t="str">
        <f t="shared" ca="1" si="114"/>
        <v>S</v>
      </c>
      <c r="W6" s="8" t="str">
        <f t="shared" ca="1" si="114"/>
        <v>M</v>
      </c>
      <c r="X6" s="8" t="str">
        <f t="shared" ca="1" si="114"/>
        <v>T</v>
      </c>
      <c r="Y6" s="8" t="str">
        <f t="shared" ca="1" si="114"/>
        <v>W</v>
      </c>
      <c r="Z6" s="8" t="str">
        <f t="shared" ca="1" si="114"/>
        <v>T</v>
      </c>
      <c r="AA6" s="8" t="str">
        <f t="shared" ca="1" si="114"/>
        <v>F</v>
      </c>
      <c r="AB6" s="8" t="str">
        <f t="shared" ca="1" si="114"/>
        <v>S</v>
      </c>
      <c r="AC6" s="8" t="str">
        <f t="shared" ca="1" si="114"/>
        <v>S</v>
      </c>
      <c r="AD6" s="8" t="str">
        <f t="shared" ca="1" si="114"/>
        <v>M</v>
      </c>
      <c r="AE6" s="8" t="str">
        <f t="shared" ca="1" si="114"/>
        <v>T</v>
      </c>
      <c r="AF6" s="8" t="str">
        <f t="shared" ca="1" si="114"/>
        <v>W</v>
      </c>
      <c r="AG6" s="8" t="str">
        <f t="shared" ca="1" si="114"/>
        <v>T</v>
      </c>
      <c r="AH6" s="8" t="str">
        <f t="shared" ca="1" si="114"/>
        <v>F</v>
      </c>
      <c r="AI6" s="8" t="str">
        <f t="shared" ca="1" si="114"/>
        <v>S</v>
      </c>
      <c r="AJ6" s="8" t="str">
        <f t="shared" ca="1" si="114"/>
        <v>S</v>
      </c>
      <c r="AK6" s="8" t="str">
        <f t="shared" ca="1" si="114"/>
        <v>M</v>
      </c>
      <c r="AL6" s="8" t="str">
        <f t="shared" ca="1" si="114"/>
        <v>T</v>
      </c>
      <c r="AM6" s="8" t="str">
        <f t="shared" ca="1" si="114"/>
        <v>W</v>
      </c>
      <c r="AN6" s="8" t="str">
        <f t="shared" ca="1" si="114"/>
        <v>T</v>
      </c>
      <c r="AO6" s="8" t="str">
        <f t="shared" ca="1" si="114"/>
        <v>F</v>
      </c>
      <c r="AP6" s="8" t="str">
        <f t="shared" ca="1" si="114"/>
        <v>S</v>
      </c>
      <c r="AQ6" s="8" t="str">
        <f t="shared" ca="1" si="114"/>
        <v>S</v>
      </c>
      <c r="AR6" s="8" t="str">
        <f t="shared" ca="1" si="114"/>
        <v>M</v>
      </c>
      <c r="AS6" s="8" t="str">
        <f t="shared" ref="AS6:BL6" ca="1" si="115">LEFT(TEXT(AS5,"ddd"),1)</f>
        <v>T</v>
      </c>
      <c r="AT6" s="8" t="str">
        <f t="shared" ca="1" si="115"/>
        <v>W</v>
      </c>
      <c r="AU6" s="8" t="str">
        <f t="shared" ca="1" si="115"/>
        <v>T</v>
      </c>
      <c r="AV6" s="8" t="str">
        <f t="shared" ca="1" si="115"/>
        <v>F</v>
      </c>
      <c r="AW6" s="8" t="str">
        <f t="shared" ca="1" si="115"/>
        <v>S</v>
      </c>
      <c r="AX6" s="8" t="str">
        <f t="shared" ca="1" si="115"/>
        <v>S</v>
      </c>
      <c r="AY6" s="8" t="str">
        <f t="shared" ca="1" si="115"/>
        <v>M</v>
      </c>
      <c r="AZ6" s="8" t="str">
        <f t="shared" ca="1" si="115"/>
        <v>T</v>
      </c>
      <c r="BA6" s="8" t="str">
        <f t="shared" ca="1" si="115"/>
        <v>W</v>
      </c>
      <c r="BB6" s="8" t="str">
        <f t="shared" ca="1" si="115"/>
        <v>T</v>
      </c>
      <c r="BC6" s="8" t="str">
        <f t="shared" ca="1" si="115"/>
        <v>F</v>
      </c>
      <c r="BD6" s="8" t="str">
        <f t="shared" ca="1" si="115"/>
        <v>S</v>
      </c>
      <c r="BE6" s="8" t="str">
        <f t="shared" ca="1" si="115"/>
        <v>S</v>
      </c>
      <c r="BF6" s="8" t="str">
        <f t="shared" ca="1" si="115"/>
        <v>M</v>
      </c>
      <c r="BG6" s="8" t="str">
        <f t="shared" ca="1" si="115"/>
        <v>T</v>
      </c>
      <c r="BH6" s="8" t="str">
        <f t="shared" ca="1" si="115"/>
        <v>W</v>
      </c>
      <c r="BI6" s="8" t="str">
        <f t="shared" ca="1" si="115"/>
        <v>T</v>
      </c>
      <c r="BJ6" s="8" t="str">
        <f t="shared" ca="1" si="115"/>
        <v>F</v>
      </c>
      <c r="BK6" s="8" t="str">
        <f t="shared" ca="1" si="115"/>
        <v>S</v>
      </c>
      <c r="BL6" s="8" t="str">
        <f t="shared" ca="1" si="115"/>
        <v>S</v>
      </c>
      <c r="BM6" s="8" t="str">
        <f t="shared" ref="BM6:DW6" ca="1" si="116">LEFT(TEXT(BM5,"ddd"),1)</f>
        <v>M</v>
      </c>
      <c r="BN6" s="8" t="str">
        <f t="shared" ca="1" si="116"/>
        <v>T</v>
      </c>
      <c r="BO6" s="8" t="str">
        <f t="shared" ca="1" si="116"/>
        <v>W</v>
      </c>
      <c r="BP6" s="8" t="str">
        <f t="shared" ca="1" si="116"/>
        <v>T</v>
      </c>
      <c r="BQ6" s="8" t="str">
        <f t="shared" ca="1" si="116"/>
        <v>F</v>
      </c>
      <c r="BR6" s="8" t="str">
        <f t="shared" ca="1" si="116"/>
        <v>S</v>
      </c>
      <c r="BS6" s="8" t="str">
        <f t="shared" ca="1" si="116"/>
        <v>S</v>
      </c>
      <c r="BT6" s="8" t="str">
        <f t="shared" ca="1" si="116"/>
        <v>M</v>
      </c>
      <c r="BU6" s="8" t="str">
        <f t="shared" ca="1" si="116"/>
        <v>T</v>
      </c>
      <c r="BV6" s="8" t="str">
        <f t="shared" ca="1" si="116"/>
        <v>W</v>
      </c>
      <c r="BW6" s="8" t="str">
        <f t="shared" ca="1" si="116"/>
        <v>T</v>
      </c>
      <c r="BX6" s="8" t="str">
        <f t="shared" ca="1" si="116"/>
        <v>F</v>
      </c>
      <c r="BY6" s="8" t="str">
        <f t="shared" ca="1" si="116"/>
        <v>S</v>
      </c>
      <c r="BZ6" s="8" t="str">
        <f t="shared" ca="1" si="116"/>
        <v>S</v>
      </c>
      <c r="CA6" s="8" t="str">
        <f t="shared" ca="1" si="116"/>
        <v>M</v>
      </c>
      <c r="CB6" s="8" t="str">
        <f t="shared" ca="1" si="116"/>
        <v>T</v>
      </c>
      <c r="CC6" s="8" t="str">
        <f t="shared" ca="1" si="116"/>
        <v>W</v>
      </c>
      <c r="CD6" s="8" t="str">
        <f t="shared" ca="1" si="116"/>
        <v>T</v>
      </c>
      <c r="CE6" s="8" t="str">
        <f t="shared" ca="1" si="116"/>
        <v>F</v>
      </c>
      <c r="CF6" s="8" t="str">
        <f t="shared" ca="1" si="116"/>
        <v>S</v>
      </c>
      <c r="CG6" s="8" t="str">
        <f t="shared" ca="1" si="116"/>
        <v>S</v>
      </c>
      <c r="CH6" s="8" t="str">
        <f t="shared" ca="1" si="116"/>
        <v>M</v>
      </c>
      <c r="CI6" s="8" t="str">
        <f t="shared" ca="1" si="116"/>
        <v>T</v>
      </c>
      <c r="CJ6" s="8" t="str">
        <f t="shared" ca="1" si="116"/>
        <v>W</v>
      </c>
      <c r="CK6" s="8" t="str">
        <f t="shared" ca="1" si="116"/>
        <v>T</v>
      </c>
      <c r="CL6" s="8" t="str">
        <f t="shared" ca="1" si="116"/>
        <v>F</v>
      </c>
      <c r="CM6" s="8" t="str">
        <f t="shared" ca="1" si="116"/>
        <v>S</v>
      </c>
      <c r="CN6" s="8" t="str">
        <f t="shared" ca="1" si="116"/>
        <v>S</v>
      </c>
      <c r="CO6" s="8" t="str">
        <f t="shared" ca="1" si="116"/>
        <v>M</v>
      </c>
      <c r="CP6" s="8" t="str">
        <f t="shared" ca="1" si="116"/>
        <v>T</v>
      </c>
      <c r="CQ6" s="8" t="str">
        <f t="shared" ca="1" si="116"/>
        <v>W</v>
      </c>
      <c r="CR6" s="8" t="str">
        <f t="shared" ca="1" si="116"/>
        <v>T</v>
      </c>
      <c r="CS6" s="8" t="str">
        <f t="shared" ca="1" si="116"/>
        <v>F</v>
      </c>
      <c r="CT6" s="8" t="str">
        <f t="shared" ca="1" si="116"/>
        <v>S</v>
      </c>
      <c r="CU6" s="8" t="str">
        <f t="shared" ca="1" si="116"/>
        <v>S</v>
      </c>
      <c r="CV6" s="8" t="str">
        <f t="shared" ca="1" si="116"/>
        <v>M</v>
      </c>
      <c r="CW6" s="8" t="str">
        <f t="shared" ca="1" si="116"/>
        <v>T</v>
      </c>
      <c r="CX6" s="8" t="str">
        <f t="shared" ca="1" si="116"/>
        <v>W</v>
      </c>
      <c r="CY6" s="8" t="str">
        <f t="shared" ca="1" si="116"/>
        <v>T</v>
      </c>
      <c r="CZ6" s="8" t="str">
        <f t="shared" ca="1" si="116"/>
        <v>F</v>
      </c>
      <c r="DA6" s="8" t="str">
        <f t="shared" ca="1" si="116"/>
        <v>S</v>
      </c>
      <c r="DB6" s="8" t="str">
        <f t="shared" ca="1" si="116"/>
        <v>S</v>
      </c>
      <c r="DC6" s="8" t="str">
        <f t="shared" ca="1" si="116"/>
        <v>M</v>
      </c>
      <c r="DD6" s="8" t="str">
        <f t="shared" ca="1" si="116"/>
        <v>T</v>
      </c>
      <c r="DE6" s="8" t="str">
        <f t="shared" ca="1" si="116"/>
        <v>W</v>
      </c>
      <c r="DF6" s="8" t="str">
        <f t="shared" ca="1" si="116"/>
        <v>T</v>
      </c>
      <c r="DG6" s="8" t="str">
        <f t="shared" ca="1" si="116"/>
        <v>F</v>
      </c>
      <c r="DH6" s="8" t="str">
        <f t="shared" ca="1" si="116"/>
        <v>S</v>
      </c>
      <c r="DI6" s="8" t="str">
        <f t="shared" ca="1" si="116"/>
        <v>S</v>
      </c>
      <c r="DJ6" s="8" t="str">
        <f t="shared" ca="1" si="116"/>
        <v>M</v>
      </c>
      <c r="DK6" s="8" t="str">
        <f t="shared" ca="1" si="116"/>
        <v>T</v>
      </c>
      <c r="DL6" s="8" t="str">
        <f t="shared" ca="1" si="116"/>
        <v>W</v>
      </c>
      <c r="DM6" s="8" t="str">
        <f t="shared" ca="1" si="116"/>
        <v>T</v>
      </c>
      <c r="DN6" s="8" t="str">
        <f t="shared" ca="1" si="116"/>
        <v>F</v>
      </c>
      <c r="DO6" s="8" t="str">
        <f t="shared" ca="1" si="116"/>
        <v>S</v>
      </c>
      <c r="DP6" s="8" t="str">
        <f t="shared" ca="1" si="116"/>
        <v>S</v>
      </c>
      <c r="DQ6" s="8" t="str">
        <f t="shared" ca="1" si="116"/>
        <v>M</v>
      </c>
      <c r="DR6" s="8" t="str">
        <f t="shared" ca="1" si="116"/>
        <v>T</v>
      </c>
      <c r="DS6" s="8" t="str">
        <f t="shared" ca="1" si="116"/>
        <v>W</v>
      </c>
      <c r="DT6" s="8" t="str">
        <f t="shared" ca="1" si="116"/>
        <v>T</v>
      </c>
      <c r="DU6" s="8" t="str">
        <f t="shared" ca="1" si="116"/>
        <v>F</v>
      </c>
      <c r="DV6" s="8" t="str">
        <f t="shared" ca="1" si="116"/>
        <v>S</v>
      </c>
      <c r="DW6" s="8" t="str">
        <f t="shared" ca="1" si="116"/>
        <v>S</v>
      </c>
      <c r="DX6" s="8" t="str">
        <f t="shared" ref="DX6:GI6" ca="1" si="117">LEFT(TEXT(DX5,"ddd"),1)</f>
        <v>M</v>
      </c>
      <c r="DY6" s="8" t="str">
        <f t="shared" ca="1" si="117"/>
        <v>T</v>
      </c>
      <c r="DZ6" s="8" t="str">
        <f t="shared" ca="1" si="117"/>
        <v>W</v>
      </c>
      <c r="EA6" s="8" t="str">
        <f t="shared" ca="1" si="117"/>
        <v>T</v>
      </c>
      <c r="EB6" s="8" t="str">
        <f t="shared" ca="1" si="117"/>
        <v>F</v>
      </c>
      <c r="EC6" s="8" t="str">
        <f t="shared" ca="1" si="117"/>
        <v>S</v>
      </c>
      <c r="ED6" s="8" t="str">
        <f t="shared" ca="1" si="117"/>
        <v>S</v>
      </c>
      <c r="EE6" s="8" t="str">
        <f t="shared" ca="1" si="117"/>
        <v>M</v>
      </c>
      <c r="EF6" s="8" t="str">
        <f t="shared" ca="1" si="117"/>
        <v>T</v>
      </c>
      <c r="EG6" s="8" t="str">
        <f t="shared" ca="1" si="117"/>
        <v>W</v>
      </c>
      <c r="EH6" s="8" t="str">
        <f t="shared" ca="1" si="117"/>
        <v>T</v>
      </c>
      <c r="EI6" s="8" t="str">
        <f t="shared" ca="1" si="117"/>
        <v>F</v>
      </c>
      <c r="EJ6" s="8" t="str">
        <f t="shared" ca="1" si="117"/>
        <v>S</v>
      </c>
      <c r="EK6" s="8" t="str">
        <f t="shared" ca="1" si="117"/>
        <v>S</v>
      </c>
      <c r="EL6" s="8" t="str">
        <f t="shared" ca="1" si="117"/>
        <v>M</v>
      </c>
      <c r="EM6" s="8" t="str">
        <f t="shared" ca="1" si="117"/>
        <v>T</v>
      </c>
      <c r="EN6" s="8" t="str">
        <f t="shared" ca="1" si="117"/>
        <v>W</v>
      </c>
      <c r="EO6" s="8" t="str">
        <f t="shared" ca="1" si="117"/>
        <v>T</v>
      </c>
      <c r="EP6" s="8" t="str">
        <f t="shared" ca="1" si="117"/>
        <v>F</v>
      </c>
      <c r="EQ6" s="8" t="str">
        <f t="shared" ca="1" si="117"/>
        <v>S</v>
      </c>
      <c r="ER6" s="8" t="str">
        <f t="shared" ca="1" si="117"/>
        <v>S</v>
      </c>
      <c r="ES6" s="8" t="str">
        <f t="shared" ca="1" si="117"/>
        <v>M</v>
      </c>
      <c r="ET6" s="8" t="str">
        <f t="shared" ca="1" si="117"/>
        <v>T</v>
      </c>
      <c r="EU6" s="8" t="str">
        <f t="shared" ca="1" si="117"/>
        <v>W</v>
      </c>
      <c r="EV6" s="8" t="str">
        <f t="shared" ca="1" si="117"/>
        <v>T</v>
      </c>
      <c r="EW6" s="8" t="str">
        <f t="shared" ca="1" si="117"/>
        <v>F</v>
      </c>
      <c r="EX6" s="8" t="str">
        <f t="shared" ca="1" si="117"/>
        <v>S</v>
      </c>
      <c r="EY6" s="8" t="str">
        <f t="shared" ca="1" si="117"/>
        <v>S</v>
      </c>
      <c r="EZ6" s="8" t="str">
        <f t="shared" ca="1" si="117"/>
        <v>M</v>
      </c>
      <c r="FA6" s="8" t="str">
        <f t="shared" ca="1" si="117"/>
        <v>T</v>
      </c>
      <c r="FB6" s="8" t="str">
        <f t="shared" ca="1" si="117"/>
        <v>W</v>
      </c>
      <c r="FC6" s="8" t="str">
        <f t="shared" ca="1" si="117"/>
        <v>T</v>
      </c>
      <c r="FD6" s="8" t="str">
        <f t="shared" ca="1" si="117"/>
        <v>F</v>
      </c>
      <c r="FE6" s="8" t="str">
        <f t="shared" ca="1" si="117"/>
        <v>S</v>
      </c>
      <c r="FF6" s="8" t="str">
        <f t="shared" ca="1" si="117"/>
        <v>S</v>
      </c>
      <c r="FG6" s="8" t="str">
        <f t="shared" ca="1" si="117"/>
        <v>M</v>
      </c>
      <c r="FH6" s="8" t="str">
        <f t="shared" ca="1" si="117"/>
        <v>T</v>
      </c>
      <c r="FI6" s="8" t="str">
        <f t="shared" ca="1" si="117"/>
        <v>W</v>
      </c>
      <c r="FJ6" s="8" t="str">
        <f t="shared" ca="1" si="117"/>
        <v>T</v>
      </c>
      <c r="FK6" s="8" t="str">
        <f t="shared" ca="1" si="117"/>
        <v>F</v>
      </c>
      <c r="FL6" s="8" t="str">
        <f t="shared" ca="1" si="117"/>
        <v>S</v>
      </c>
      <c r="FM6" s="8" t="str">
        <f t="shared" ca="1" si="117"/>
        <v>S</v>
      </c>
      <c r="FN6" s="8" t="str">
        <f t="shared" ca="1" si="117"/>
        <v>M</v>
      </c>
      <c r="FO6" s="8" t="str">
        <f t="shared" ca="1" si="117"/>
        <v>T</v>
      </c>
      <c r="FP6" s="8" t="str">
        <f t="shared" ca="1" si="117"/>
        <v>W</v>
      </c>
      <c r="FQ6" s="8" t="str">
        <f t="shared" ca="1" si="117"/>
        <v>T</v>
      </c>
      <c r="FR6" s="8" t="str">
        <f t="shared" ca="1" si="117"/>
        <v>F</v>
      </c>
      <c r="FS6" s="8" t="str">
        <f t="shared" ca="1" si="117"/>
        <v>S</v>
      </c>
      <c r="FT6" s="8" t="str">
        <f t="shared" ca="1" si="117"/>
        <v>S</v>
      </c>
      <c r="FU6" s="8" t="str">
        <f t="shared" ca="1" si="117"/>
        <v>M</v>
      </c>
      <c r="FV6" s="8" t="str">
        <f t="shared" ca="1" si="117"/>
        <v>T</v>
      </c>
      <c r="FW6" s="8" t="str">
        <f t="shared" ca="1" si="117"/>
        <v>W</v>
      </c>
      <c r="FX6" s="8" t="str">
        <f t="shared" ca="1" si="117"/>
        <v>T</v>
      </c>
      <c r="FY6" s="8" t="str">
        <f t="shared" ca="1" si="117"/>
        <v>F</v>
      </c>
      <c r="FZ6" s="8" t="str">
        <f t="shared" ca="1" si="117"/>
        <v>S</v>
      </c>
      <c r="GA6" s="8" t="str">
        <f t="shared" ca="1" si="117"/>
        <v>S</v>
      </c>
      <c r="GB6" s="8" t="str">
        <f t="shared" ca="1" si="117"/>
        <v>M</v>
      </c>
      <c r="GC6" s="8" t="str">
        <f t="shared" ca="1" si="117"/>
        <v>T</v>
      </c>
      <c r="GD6" s="8" t="str">
        <f t="shared" ca="1" si="117"/>
        <v>W</v>
      </c>
      <c r="GE6" s="8" t="str">
        <f t="shared" ca="1" si="117"/>
        <v>T</v>
      </c>
      <c r="GF6" s="8" t="str">
        <f t="shared" ca="1" si="117"/>
        <v>F</v>
      </c>
      <c r="GG6" s="8" t="str">
        <f t="shared" ca="1" si="117"/>
        <v>S</v>
      </c>
      <c r="GH6" s="8" t="str">
        <f t="shared" ca="1" si="117"/>
        <v>S</v>
      </c>
      <c r="GI6" s="8" t="str">
        <f t="shared" ca="1" si="117"/>
        <v>M</v>
      </c>
      <c r="GJ6" s="8" t="str">
        <f t="shared" ref="GJ6:HJ6" ca="1" si="118">LEFT(TEXT(GJ5,"ddd"),1)</f>
        <v>T</v>
      </c>
      <c r="GK6" s="8" t="str">
        <f t="shared" ca="1" si="118"/>
        <v>W</v>
      </c>
      <c r="GL6" s="8" t="str">
        <f t="shared" ca="1" si="118"/>
        <v>T</v>
      </c>
      <c r="GM6" s="8" t="str">
        <f t="shared" ca="1" si="118"/>
        <v>F</v>
      </c>
      <c r="GN6" s="8" t="str">
        <f t="shared" ca="1" si="118"/>
        <v>S</v>
      </c>
      <c r="GO6" s="8" t="str">
        <f t="shared" ca="1" si="118"/>
        <v>S</v>
      </c>
      <c r="GP6" s="8" t="str">
        <f t="shared" ca="1" si="118"/>
        <v>M</v>
      </c>
      <c r="GQ6" s="8" t="str">
        <f t="shared" ca="1" si="118"/>
        <v>T</v>
      </c>
      <c r="GR6" s="8" t="str">
        <f t="shared" ca="1" si="118"/>
        <v>W</v>
      </c>
      <c r="GS6" s="8" t="str">
        <f t="shared" ca="1" si="118"/>
        <v>T</v>
      </c>
      <c r="GT6" s="8" t="str">
        <f t="shared" ca="1" si="118"/>
        <v>F</v>
      </c>
      <c r="GU6" s="8" t="str">
        <f t="shared" ca="1" si="118"/>
        <v>S</v>
      </c>
      <c r="GV6" s="8" t="str">
        <f t="shared" ca="1" si="118"/>
        <v>S</v>
      </c>
      <c r="GW6" s="8" t="str">
        <f t="shared" ca="1" si="118"/>
        <v>M</v>
      </c>
      <c r="GX6" s="8" t="str">
        <f t="shared" ca="1" si="118"/>
        <v>T</v>
      </c>
      <c r="GY6" s="8" t="str">
        <f t="shared" ca="1" si="118"/>
        <v>W</v>
      </c>
      <c r="GZ6" s="8" t="str">
        <f t="shared" ca="1" si="118"/>
        <v>T</v>
      </c>
      <c r="HA6" s="8" t="str">
        <f t="shared" ca="1" si="118"/>
        <v>F</v>
      </c>
      <c r="HB6" s="8" t="str">
        <f t="shared" ca="1" si="118"/>
        <v>S</v>
      </c>
      <c r="HC6" s="8" t="str">
        <f t="shared" ca="1" si="118"/>
        <v>S</v>
      </c>
      <c r="HD6" s="8" t="str">
        <f t="shared" ca="1" si="118"/>
        <v>M</v>
      </c>
      <c r="HE6" s="8" t="str">
        <f t="shared" ca="1" si="118"/>
        <v>T</v>
      </c>
      <c r="HF6" s="8" t="str">
        <f t="shared" ca="1" si="118"/>
        <v>W</v>
      </c>
      <c r="HG6" s="8" t="str">
        <f t="shared" ca="1" si="118"/>
        <v>T</v>
      </c>
      <c r="HH6" s="8" t="str">
        <f t="shared" ca="1" si="118"/>
        <v>F</v>
      </c>
      <c r="HI6" s="8" t="str">
        <f t="shared" ca="1" si="118"/>
        <v>S</v>
      </c>
      <c r="HJ6" s="8" t="str">
        <f t="shared" ca="1" si="118"/>
        <v>S</v>
      </c>
    </row>
    <row r="7" spans="1:218" ht="30" hidden="1" customHeight="1" thickBot="1">
      <c r="A7" s="26" t="s">
        <v>17</v>
      </c>
      <c r="E7"/>
      <c r="H7" t="str">
        <f ca="1">IF(OR(ISBLANK(task_start),ISBLANK(task_end)),"",task_end-task_start+1)</f>
        <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row>
    <row r="8" spans="1:218" s="2" customFormat="1" ht="30" customHeight="1" thickBot="1">
      <c r="A8" s="27" t="s">
        <v>18</v>
      </c>
      <c r="B8" s="159" t="s">
        <v>19</v>
      </c>
      <c r="C8" s="159"/>
      <c r="D8" s="159"/>
      <c r="E8" s="159"/>
      <c r="F8" s="159"/>
      <c r="G8" s="9"/>
      <c r="H8" s="9" t="str">
        <f t="shared" ref="H8:H80" ca="1" si="119">IF(OR(ISBLANK(task_start),ISBLANK(task_end)),"",task_end-task_start+1)</f>
        <v/>
      </c>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row>
    <row r="9" spans="1:218" s="2" customFormat="1" ht="18" customHeight="1" thickBot="1">
      <c r="A9" s="27"/>
      <c r="B9" s="160"/>
      <c r="C9" s="160"/>
      <c r="D9" s="160"/>
      <c r="E9" s="160"/>
      <c r="F9" s="160"/>
      <c r="G9" s="9"/>
      <c r="H9" s="9"/>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row>
    <row r="10" spans="1:218" s="2" customFormat="1" ht="42" customHeight="1" thickBot="1">
      <c r="A10" s="27" t="s">
        <v>20</v>
      </c>
      <c r="B10" s="161" t="s">
        <v>21</v>
      </c>
      <c r="C10" s="162" t="s">
        <v>22</v>
      </c>
      <c r="D10" s="163">
        <v>0.5</v>
      </c>
      <c r="E10" s="158">
        <f ca="1">Project_Start-2</f>
        <v>45446</v>
      </c>
      <c r="F10" s="158">
        <f ca="1">E10</f>
        <v>45446</v>
      </c>
      <c r="G10" s="9"/>
      <c r="H10" s="9">
        <f t="shared" ca="1" si="119"/>
        <v>1</v>
      </c>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row>
    <row r="11" spans="1:218" s="2" customFormat="1" ht="34.5" customHeight="1" thickBot="1">
      <c r="A11" s="27"/>
      <c r="B11" s="161" t="s">
        <v>23</v>
      </c>
      <c r="C11" s="162" t="s">
        <v>24</v>
      </c>
      <c r="D11" s="163"/>
      <c r="E11" s="158">
        <f ca="1">F10+1</f>
        <v>45447</v>
      </c>
      <c r="F11" s="158">
        <f ca="1">E11</f>
        <v>45447</v>
      </c>
      <c r="G11" s="9"/>
      <c r="H11" s="9"/>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row>
    <row r="12" spans="1:218" s="2" customFormat="1" ht="30" customHeight="1" thickBot="1">
      <c r="A12" s="27" t="s">
        <v>25</v>
      </c>
      <c r="B12" s="161" t="s">
        <v>26</v>
      </c>
      <c r="C12" s="162" t="s">
        <v>27</v>
      </c>
      <c r="D12" s="163">
        <v>0.6</v>
      </c>
      <c r="E12" s="158">
        <f ca="1">F10</f>
        <v>45446</v>
      </c>
      <c r="F12" s="158">
        <f ca="1">E12+2</f>
        <v>45448</v>
      </c>
      <c r="G12" s="9"/>
      <c r="H12" s="9">
        <f t="shared" ca="1" si="119"/>
        <v>3</v>
      </c>
      <c r="I12" s="12"/>
      <c r="J12" s="12"/>
      <c r="K12" s="12"/>
      <c r="L12" s="12"/>
      <c r="M12" s="12"/>
      <c r="N12" s="12"/>
      <c r="O12" s="12"/>
      <c r="P12" s="12"/>
      <c r="Q12" s="12"/>
      <c r="R12" s="12"/>
      <c r="S12" s="12"/>
      <c r="T12" s="12"/>
      <c r="U12" s="13"/>
      <c r="V12" s="13"/>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row>
    <row r="13" spans="1:218" s="2" customFormat="1" ht="30" customHeight="1" thickBot="1">
      <c r="A13" s="26"/>
      <c r="B13" s="161" t="s">
        <v>28</v>
      </c>
      <c r="C13" s="162" t="s">
        <v>29</v>
      </c>
      <c r="D13" s="163">
        <v>0.25</v>
      </c>
      <c r="E13" s="158">
        <f ca="1">F12</f>
        <v>45448</v>
      </c>
      <c r="F13" s="158">
        <f ca="1">E13+17</f>
        <v>45465</v>
      </c>
      <c r="G13" s="9"/>
      <c r="H13" s="9">
        <f t="shared" ca="1" si="119"/>
        <v>18</v>
      </c>
      <c r="I13" s="12"/>
      <c r="J13" s="12"/>
      <c r="K13" s="12"/>
      <c r="L13" s="12"/>
      <c r="M13" s="12"/>
      <c r="N13" s="12"/>
      <c r="O13" s="12"/>
      <c r="P13" s="12"/>
      <c r="Q13" s="12"/>
      <c r="R13" s="12"/>
      <c r="S13" s="12"/>
      <c r="T13" s="12"/>
      <c r="U13" s="12"/>
      <c r="V13" s="12"/>
      <c r="W13" s="12"/>
      <c r="X13" s="12"/>
      <c r="Y13" s="13"/>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row>
    <row r="14" spans="1:218" s="2" customFormat="1" ht="46.5" customHeight="1" thickBot="1">
      <c r="A14" s="26"/>
      <c r="B14" s="161" t="s">
        <v>30</v>
      </c>
      <c r="C14" s="162" t="s">
        <v>31</v>
      </c>
      <c r="D14" s="163"/>
      <c r="E14" s="158">
        <f ca="1">Project_Start</f>
        <v>45448</v>
      </c>
      <c r="F14" s="158">
        <f ca="1">BC5</f>
        <v>45492</v>
      </c>
      <c r="G14" s="9"/>
      <c r="H14" s="9">
        <f t="shared" ca="1" si="119"/>
        <v>45</v>
      </c>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row>
    <row r="15" spans="1:218" s="2" customFormat="1" ht="36.75" customHeight="1" thickBot="1">
      <c r="A15" s="26"/>
      <c r="B15" s="161" t="s">
        <v>32</v>
      </c>
      <c r="C15" s="162" t="s">
        <v>33</v>
      </c>
      <c r="D15" s="163"/>
      <c r="E15" s="158">
        <f ca="1">E14</f>
        <v>45448</v>
      </c>
      <c r="F15" s="158">
        <f ca="1">BM5</f>
        <v>45502</v>
      </c>
      <c r="G15" s="9"/>
      <c r="H15" s="9"/>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row>
    <row r="16" spans="1:218" s="2" customFormat="1" ht="30" customHeight="1" thickBot="1">
      <c r="A16" s="26"/>
      <c r="B16" s="161" t="s">
        <v>34</v>
      </c>
      <c r="C16" s="162" t="s">
        <v>35</v>
      </c>
      <c r="D16" s="163"/>
      <c r="E16" s="158">
        <f ca="1">E15</f>
        <v>45448</v>
      </c>
      <c r="F16" s="158">
        <f ca="1">CL5</f>
        <v>45527</v>
      </c>
      <c r="G16" s="9"/>
      <c r="H16" s="9"/>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row>
    <row r="17" spans="1:218" s="2" customFormat="1" ht="30" customHeight="1" thickBot="1">
      <c r="A17" s="26"/>
      <c r="B17" s="161" t="s">
        <v>36</v>
      </c>
      <c r="C17" s="162" t="s">
        <v>37</v>
      </c>
      <c r="D17" s="163"/>
      <c r="E17" s="158">
        <f ca="1">E16</f>
        <v>45448</v>
      </c>
      <c r="F17" s="158">
        <f ca="1">CL5</f>
        <v>45527</v>
      </c>
      <c r="G17" s="9"/>
      <c r="H17" s="9"/>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row>
    <row r="18" spans="1:218" s="2" customFormat="1" ht="30" customHeight="1" thickBot="1">
      <c r="A18" s="26"/>
      <c r="B18" s="161" t="s">
        <v>38</v>
      </c>
      <c r="C18" s="162" t="s">
        <v>37</v>
      </c>
      <c r="D18" s="163"/>
      <c r="E18" s="158">
        <f ca="1">E17</f>
        <v>45448</v>
      </c>
      <c r="F18" s="158">
        <f ca="1">DN5</f>
        <v>45555</v>
      </c>
      <c r="G18" s="9"/>
      <c r="H18" s="9"/>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row>
    <row r="19" spans="1:218" s="2" customFormat="1" ht="39" customHeight="1" thickBot="1">
      <c r="A19" s="26"/>
      <c r="B19" s="161" t="s">
        <v>39</v>
      </c>
      <c r="C19" s="162" t="s">
        <v>27</v>
      </c>
      <c r="D19" s="163"/>
      <c r="E19" s="158">
        <f ca="1">E18</f>
        <v>45448</v>
      </c>
      <c r="F19" s="158">
        <f ca="1">DU5</f>
        <v>45562</v>
      </c>
      <c r="G19" s="9"/>
      <c r="H19" s="9"/>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row>
    <row r="20" spans="1:218" s="2" customFormat="1" ht="30" customHeight="1" thickBot="1">
      <c r="A20" s="26"/>
      <c r="B20" s="161" t="s">
        <v>40</v>
      </c>
      <c r="C20" s="162" t="s">
        <v>41</v>
      </c>
      <c r="D20" s="163"/>
      <c r="E20" s="158">
        <f ca="1">E19</f>
        <v>45448</v>
      </c>
      <c r="F20" s="158">
        <f ca="1">EE5</f>
        <v>45572</v>
      </c>
      <c r="G20" s="9"/>
      <c r="H20" s="9"/>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row>
    <row r="21" spans="1:218" s="2" customFormat="1" ht="30" customHeight="1" thickBot="1">
      <c r="A21" s="27" t="s">
        <v>42</v>
      </c>
      <c r="B21" s="164" t="s">
        <v>43</v>
      </c>
      <c r="C21" s="164"/>
      <c r="D21" s="164"/>
      <c r="E21" s="164"/>
      <c r="F21" s="164"/>
      <c r="G21" s="9"/>
      <c r="H21" s="9" t="str">
        <f t="shared" ca="1" si="119"/>
        <v/>
      </c>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row>
    <row r="22" spans="1:218" s="2" customFormat="1" ht="14.1" customHeight="1" thickBot="1">
      <c r="A22" s="27"/>
      <c r="B22" s="165" t="s">
        <v>44</v>
      </c>
      <c r="C22" s="165"/>
      <c r="D22" s="165"/>
      <c r="E22" s="165"/>
      <c r="F22" s="165"/>
      <c r="G22" s="9"/>
      <c r="H22" s="9"/>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row>
    <row r="23" spans="1:218" s="2" customFormat="1" ht="39.75" customHeight="1" thickBot="1">
      <c r="A23" s="27"/>
      <c r="B23" s="166" t="s">
        <v>45</v>
      </c>
      <c r="C23" s="167" t="s">
        <v>37</v>
      </c>
      <c r="D23" s="168"/>
      <c r="E23" s="169">
        <f ca="1">E14+1</f>
        <v>45449</v>
      </c>
      <c r="F23" s="169">
        <f ca="1">E23+4</f>
        <v>45453</v>
      </c>
      <c r="G23" s="9"/>
      <c r="H23" s="9">
        <f t="shared" ca="1" si="119"/>
        <v>5</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row>
    <row r="24" spans="1:218" s="2" customFormat="1" ht="39" customHeight="1" thickBot="1">
      <c r="A24" s="26"/>
      <c r="B24" s="166" t="s">
        <v>46</v>
      </c>
      <c r="C24" s="167" t="s">
        <v>37</v>
      </c>
      <c r="D24" s="168">
        <v>0.5</v>
      </c>
      <c r="E24" s="169">
        <f ca="1">E23+2</f>
        <v>45451</v>
      </c>
      <c r="F24" s="169">
        <f ca="1">E24+5</f>
        <v>45456</v>
      </c>
      <c r="G24" s="9"/>
      <c r="H24" s="9">
        <f t="shared" ca="1" si="119"/>
        <v>6</v>
      </c>
      <c r="I24" s="12"/>
      <c r="J24" s="12"/>
      <c r="K24" s="12"/>
      <c r="L24" s="12"/>
      <c r="M24" s="12"/>
      <c r="N24" s="12"/>
      <c r="O24" s="12"/>
      <c r="P24" s="12"/>
      <c r="Q24" s="12"/>
      <c r="R24" s="12"/>
      <c r="S24" s="12"/>
      <c r="T24" s="12"/>
      <c r="U24" s="13"/>
      <c r="V24" s="13"/>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row>
    <row r="25" spans="1:218" s="2" customFormat="1" ht="30" customHeight="1" thickBot="1">
      <c r="A25" s="26"/>
      <c r="B25" s="166" t="s">
        <v>47</v>
      </c>
      <c r="C25" s="167" t="s">
        <v>29</v>
      </c>
      <c r="D25" s="168"/>
      <c r="E25" s="169">
        <f ca="1">F24</f>
        <v>45456</v>
      </c>
      <c r="F25" s="169">
        <f ca="1">E25+3</f>
        <v>45459</v>
      </c>
      <c r="G25" s="9"/>
      <c r="H25" s="9">
        <f t="shared" ca="1" si="119"/>
        <v>4</v>
      </c>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row>
    <row r="26" spans="1:218" s="2" customFormat="1" ht="30" customHeight="1" thickBot="1">
      <c r="A26" s="26"/>
      <c r="B26" s="166" t="s">
        <v>48</v>
      </c>
      <c r="C26" s="167" t="s">
        <v>49</v>
      </c>
      <c r="D26" s="168"/>
      <c r="E26" s="169">
        <f ca="1">E25</f>
        <v>45456</v>
      </c>
      <c r="F26" s="169">
        <f ca="1">E26+2</f>
        <v>45458</v>
      </c>
      <c r="G26" s="9"/>
      <c r="H26" s="9">
        <f t="shared" ca="1" si="119"/>
        <v>3</v>
      </c>
      <c r="I26" s="12"/>
      <c r="J26" s="12"/>
      <c r="K26" s="12"/>
      <c r="L26" s="12"/>
      <c r="M26" s="12"/>
      <c r="N26" s="12"/>
      <c r="O26" s="12"/>
      <c r="P26" s="12"/>
      <c r="Q26" s="12"/>
      <c r="R26" s="12"/>
      <c r="S26" s="12"/>
      <c r="T26" s="12"/>
      <c r="U26" s="12"/>
      <c r="V26" s="12"/>
      <c r="W26" s="12"/>
      <c r="X26" s="12"/>
      <c r="Y26" s="13"/>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row>
    <row r="27" spans="1:218" s="2" customFormat="1" ht="14.1" customHeight="1" thickBot="1">
      <c r="A27" s="26"/>
      <c r="B27" s="170" t="s">
        <v>50</v>
      </c>
      <c r="C27" s="170"/>
      <c r="D27" s="170"/>
      <c r="E27" s="170"/>
      <c r="F27" s="170"/>
      <c r="G27" s="9"/>
      <c r="H27" s="9" t="str">
        <f t="shared" ca="1" si="119"/>
        <v/>
      </c>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row>
    <row r="28" spans="1:218" s="2" customFormat="1" ht="30" customHeight="1" thickBot="1">
      <c r="A28" s="26"/>
      <c r="B28" s="166" t="s">
        <v>45</v>
      </c>
      <c r="C28" s="167" t="s">
        <v>37</v>
      </c>
      <c r="D28" s="168"/>
      <c r="E28" s="169"/>
      <c r="F28" s="169"/>
      <c r="G28" s="9"/>
      <c r="H28" s="9"/>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row>
    <row r="29" spans="1:218" s="2" customFormat="1" ht="30" customHeight="1" thickBot="1">
      <c r="A29" s="26"/>
      <c r="B29" s="166" t="s">
        <v>46</v>
      </c>
      <c r="C29" s="167" t="s">
        <v>37</v>
      </c>
      <c r="D29" s="168"/>
      <c r="E29" s="169"/>
      <c r="F29" s="169"/>
      <c r="G29" s="9"/>
      <c r="H29" s="9"/>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row>
    <row r="30" spans="1:218" s="2" customFormat="1" ht="30" customHeight="1" thickBot="1">
      <c r="A30" s="26"/>
      <c r="B30" s="166" t="s">
        <v>47</v>
      </c>
      <c r="C30" s="167" t="s">
        <v>29</v>
      </c>
      <c r="D30" s="168"/>
      <c r="E30" s="169"/>
      <c r="F30" s="169"/>
      <c r="G30" s="9"/>
      <c r="H30" s="9"/>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row>
    <row r="31" spans="1:218" s="2" customFormat="1" ht="30" customHeight="1" thickBot="1">
      <c r="A31" s="26"/>
      <c r="B31" s="166" t="s">
        <v>48</v>
      </c>
      <c r="C31" s="167" t="s">
        <v>49</v>
      </c>
      <c r="D31" s="168"/>
      <c r="E31" s="169"/>
      <c r="F31" s="169"/>
      <c r="G31" s="9"/>
      <c r="H31" s="9"/>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row>
    <row r="32" spans="1:218" s="2" customFormat="1" ht="30" customHeight="1" thickBot="1">
      <c r="A32" s="26" t="s">
        <v>51</v>
      </c>
      <c r="B32" s="171" t="s">
        <v>52</v>
      </c>
      <c r="C32" s="171"/>
      <c r="D32" s="171"/>
      <c r="E32" s="171"/>
      <c r="F32" s="171"/>
      <c r="G32" s="9"/>
      <c r="H32" s="9" t="str">
        <f t="shared" ca="1" si="119"/>
        <v/>
      </c>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row>
    <row r="33" spans="1:218" s="2" customFormat="1" ht="18.600000000000001" customHeight="1" thickBot="1">
      <c r="A33" s="26"/>
      <c r="B33" s="172"/>
      <c r="C33" s="172"/>
      <c r="D33" s="172"/>
      <c r="E33" s="172"/>
      <c r="F33" s="172"/>
      <c r="G33" s="9"/>
      <c r="H33" s="9"/>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row>
    <row r="34" spans="1:218" s="2" customFormat="1" ht="30" customHeight="1" thickBot="1">
      <c r="A34" s="26"/>
      <c r="B34" s="173" t="s">
        <v>53</v>
      </c>
      <c r="C34" s="174" t="s">
        <v>27</v>
      </c>
      <c r="D34" s="175"/>
      <c r="E34" s="176">
        <f ca="1">P5</f>
        <v>45453</v>
      </c>
      <c r="F34" s="176">
        <f ca="1">T5</f>
        <v>45457</v>
      </c>
      <c r="G34" s="9"/>
      <c r="H34" s="9">
        <f t="shared" ca="1" si="119"/>
        <v>5</v>
      </c>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row>
    <row r="35" spans="1:218" s="2" customFormat="1" ht="30" customHeight="1" thickBot="1">
      <c r="A35" s="26"/>
      <c r="B35" s="173" t="s">
        <v>54</v>
      </c>
      <c r="C35" s="174" t="s">
        <v>27</v>
      </c>
      <c r="D35" s="175"/>
      <c r="E35" s="176">
        <f ca="1">P5</f>
        <v>45453</v>
      </c>
      <c r="F35" s="176">
        <f ca="1">E35+4</f>
        <v>45457</v>
      </c>
      <c r="G35" s="9"/>
      <c r="H35" s="9">
        <f t="shared" ca="1" si="119"/>
        <v>5</v>
      </c>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row>
    <row r="36" spans="1:218" s="2" customFormat="1" ht="30" customHeight="1" thickBot="1">
      <c r="A36" s="26"/>
      <c r="B36" s="173" t="s">
        <v>55</v>
      </c>
      <c r="C36" s="174" t="s">
        <v>56</v>
      </c>
      <c r="D36" s="175"/>
      <c r="E36" s="176">
        <f ca="1">L5</f>
        <v>45449</v>
      </c>
      <c r="F36" s="176">
        <f ca="1">E36</f>
        <v>45449</v>
      </c>
      <c r="G36" s="9"/>
      <c r="H36" s="9">
        <f t="shared" ca="1" si="119"/>
        <v>1</v>
      </c>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row>
    <row r="37" spans="1:218" s="2" customFormat="1" ht="54" customHeight="1" thickBot="1">
      <c r="A37" s="26"/>
      <c r="B37" s="173" t="s">
        <v>57</v>
      </c>
      <c r="C37" s="174" t="s">
        <v>58</v>
      </c>
      <c r="D37" s="175"/>
      <c r="E37" s="176">
        <f ca="1">F36</f>
        <v>45449</v>
      </c>
      <c r="F37" s="176">
        <f ca="1">AA5</f>
        <v>45464</v>
      </c>
      <c r="G37" s="9"/>
      <c r="H37" s="9">
        <f t="shared" ca="1" si="119"/>
        <v>16</v>
      </c>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row>
    <row r="38" spans="1:218" s="2" customFormat="1" ht="43.5" customHeight="1" thickBot="1">
      <c r="A38" s="26"/>
      <c r="B38" s="173" t="s">
        <v>59</v>
      </c>
      <c r="C38" s="174" t="s">
        <v>60</v>
      </c>
      <c r="D38" s="175"/>
      <c r="E38" s="176">
        <f ca="1">E36</f>
        <v>45449</v>
      </c>
      <c r="F38" s="176">
        <f ca="1">E38+4</f>
        <v>45453</v>
      </c>
      <c r="G38" s="9"/>
      <c r="H38" s="9">
        <f t="shared" ca="1" si="119"/>
        <v>5</v>
      </c>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row>
    <row r="39" spans="1:218" s="2" customFormat="1" ht="30" customHeight="1" thickBot="1">
      <c r="A39" s="26"/>
      <c r="B39" s="173" t="s">
        <v>61</v>
      </c>
      <c r="C39" s="174" t="s">
        <v>60</v>
      </c>
      <c r="D39" s="175"/>
      <c r="E39" s="176"/>
      <c r="F39" s="176"/>
      <c r="G39" s="9"/>
      <c r="H39" s="9"/>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row>
    <row r="40" spans="1:218" s="2" customFormat="1" ht="14.1" customHeight="1" thickBot="1">
      <c r="A40" s="26"/>
      <c r="B40" s="177" t="s">
        <v>62</v>
      </c>
      <c r="C40" s="177"/>
      <c r="D40" s="177"/>
      <c r="E40" s="177"/>
      <c r="F40" s="177"/>
      <c r="G40" s="9"/>
      <c r="H40" s="9"/>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row>
    <row r="41" spans="1:218" s="2" customFormat="1" ht="30" customHeight="1" thickBot="1">
      <c r="A41" s="26"/>
      <c r="B41" s="173" t="s">
        <v>63</v>
      </c>
      <c r="C41" s="174" t="s">
        <v>27</v>
      </c>
      <c r="D41" s="175"/>
      <c r="E41" s="176">
        <f ca="1">AK5</f>
        <v>45474</v>
      </c>
      <c r="F41" s="176"/>
      <c r="G41" s="9"/>
      <c r="H41" s="9"/>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row>
    <row r="42" spans="1:218" s="2" customFormat="1" ht="30" customHeight="1" thickBot="1">
      <c r="A42" s="26"/>
      <c r="B42" s="173" t="s">
        <v>64</v>
      </c>
      <c r="C42" s="174" t="s">
        <v>27</v>
      </c>
      <c r="D42" s="175"/>
      <c r="E42" s="176">
        <f ca="1">BM5</f>
        <v>45502</v>
      </c>
      <c r="F42" s="176">
        <f ca="1">CA5</f>
        <v>45516</v>
      </c>
      <c r="G42" s="9"/>
      <c r="H42" s="9"/>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row>
    <row r="43" spans="1:218" s="2" customFormat="1" ht="39" customHeight="1" thickBot="1">
      <c r="A43" s="26"/>
      <c r="B43" s="173" t="s">
        <v>65</v>
      </c>
      <c r="C43" s="174" t="s">
        <v>27</v>
      </c>
      <c r="D43" s="175"/>
      <c r="E43" s="176">
        <f ca="1">DU5</f>
        <v>45562</v>
      </c>
      <c r="F43" s="176">
        <f ca="1">DZ5</f>
        <v>45567</v>
      </c>
      <c r="G43" s="9"/>
      <c r="H43" s="9"/>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row>
    <row r="44" spans="1:218" s="2" customFormat="1" ht="12.6" customHeight="1" thickBot="1">
      <c r="A44" s="26"/>
      <c r="B44" s="177" t="s">
        <v>66</v>
      </c>
      <c r="C44" s="177"/>
      <c r="D44" s="177"/>
      <c r="E44" s="177"/>
      <c r="F44" s="177"/>
      <c r="G44" s="9"/>
      <c r="H44" s="9"/>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row>
    <row r="45" spans="1:218" s="2" customFormat="1" ht="30" customHeight="1" thickBot="1">
      <c r="A45" s="26"/>
      <c r="B45" s="173" t="s">
        <v>67</v>
      </c>
      <c r="C45" s="174" t="s">
        <v>60</v>
      </c>
      <c r="D45" s="175"/>
      <c r="E45" s="176"/>
      <c r="F45" s="176"/>
      <c r="G45" s="9"/>
      <c r="H45" s="9"/>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row>
    <row r="46" spans="1:218" s="2" customFormat="1" ht="30" customHeight="1" thickBot="1">
      <c r="A46" s="26"/>
      <c r="B46" s="173" t="s">
        <v>68</v>
      </c>
      <c r="C46" s="174" t="s">
        <v>69</v>
      </c>
      <c r="D46" s="175"/>
      <c r="E46" s="176"/>
      <c r="F46" s="176"/>
      <c r="G46" s="9"/>
      <c r="H46" s="9"/>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row>
    <row r="47" spans="1:218" s="2" customFormat="1" ht="30" customHeight="1" thickBot="1">
      <c r="A47" s="26"/>
      <c r="B47" s="173" t="s">
        <v>70</v>
      </c>
      <c r="C47" s="174" t="s">
        <v>27</v>
      </c>
      <c r="D47" s="175"/>
      <c r="E47" s="176"/>
      <c r="F47" s="176"/>
      <c r="G47" s="9"/>
      <c r="H47" s="9"/>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row>
    <row r="48" spans="1:218" s="2" customFormat="1" ht="30" customHeight="1" thickBot="1">
      <c r="A48" s="26" t="s">
        <v>51</v>
      </c>
      <c r="B48" s="178" t="s">
        <v>71</v>
      </c>
      <c r="C48" s="178"/>
      <c r="D48" s="178"/>
      <c r="E48" s="178"/>
      <c r="F48" s="178"/>
      <c r="G48" s="9"/>
      <c r="H48" s="9" t="str">
        <f t="shared" ca="1" si="119"/>
        <v/>
      </c>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row>
    <row r="49" spans="1:218" s="2" customFormat="1" ht="16.5" customHeight="1" thickBot="1">
      <c r="A49" s="26"/>
      <c r="B49" s="179"/>
      <c r="C49" s="179"/>
      <c r="D49" s="179"/>
      <c r="E49" s="179"/>
      <c r="F49" s="179"/>
      <c r="G49" s="9"/>
      <c r="H49" s="9"/>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row>
    <row r="50" spans="1:218" s="2" customFormat="1" ht="30" customHeight="1" thickBot="1">
      <c r="A50" s="26"/>
      <c r="B50" s="180" t="s">
        <v>72</v>
      </c>
      <c r="C50" s="181" t="s">
        <v>73</v>
      </c>
      <c r="D50" s="182"/>
      <c r="E50" s="183" t="s">
        <v>74</v>
      </c>
      <c r="F50" s="183" t="s">
        <v>74</v>
      </c>
      <c r="G50" s="9"/>
      <c r="H50" s="9" t="e">
        <f t="shared" ca="1" si="119"/>
        <v>#VALUE!</v>
      </c>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row>
    <row r="51" spans="1:218" s="2" customFormat="1" ht="66" customHeight="1" thickBot="1">
      <c r="A51" s="26"/>
      <c r="B51" s="180" t="s">
        <v>75</v>
      </c>
      <c r="C51" s="181" t="s">
        <v>76</v>
      </c>
      <c r="D51" s="182"/>
      <c r="E51" s="183" t="s">
        <v>74</v>
      </c>
      <c r="F51" s="183" t="s">
        <v>74</v>
      </c>
      <c r="G51" s="9"/>
      <c r="H51" s="9" t="e">
        <f t="shared" ca="1" si="119"/>
        <v>#VALUE!</v>
      </c>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row>
    <row r="52" spans="1:218" s="2" customFormat="1" ht="56.25" customHeight="1" thickBot="1">
      <c r="A52" s="26"/>
      <c r="B52" s="180" t="s">
        <v>77</v>
      </c>
      <c r="C52" s="181" t="s">
        <v>78</v>
      </c>
      <c r="D52" s="182"/>
      <c r="E52" s="183" t="s">
        <v>74</v>
      </c>
      <c r="F52" s="183" t="s">
        <v>74</v>
      </c>
      <c r="G52" s="9"/>
      <c r="H52" s="9" t="e">
        <f t="shared" ca="1" si="119"/>
        <v>#VALUE!</v>
      </c>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row>
    <row r="53" spans="1:218" s="2" customFormat="1" ht="48.75" customHeight="1" thickBot="1">
      <c r="A53" s="26"/>
      <c r="B53" s="180" t="s">
        <v>79</v>
      </c>
      <c r="C53" s="181" t="s">
        <v>80</v>
      </c>
      <c r="D53" s="182"/>
      <c r="E53" s="183" t="s">
        <v>74</v>
      </c>
      <c r="F53" s="183" t="s">
        <v>74</v>
      </c>
      <c r="G53" s="9"/>
      <c r="H53" s="9" t="e">
        <f t="shared" ca="1" si="119"/>
        <v>#VALUE!</v>
      </c>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row>
    <row r="54" spans="1:218" s="2" customFormat="1" ht="30" customHeight="1" thickBot="1">
      <c r="A54" s="26"/>
      <c r="B54" s="180" t="s">
        <v>81</v>
      </c>
      <c r="C54" s="181" t="s">
        <v>80</v>
      </c>
      <c r="D54" s="182"/>
      <c r="E54" s="183" t="s">
        <v>74</v>
      </c>
      <c r="F54" s="183" t="s">
        <v>74</v>
      </c>
      <c r="G54" s="9"/>
      <c r="H54" s="9" t="e">
        <f t="shared" ca="1" si="119"/>
        <v>#VALUE!</v>
      </c>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row>
    <row r="55" spans="1:218" s="2" customFormat="1" ht="30" customHeight="1" thickBot="1">
      <c r="A55" s="26"/>
      <c r="B55" s="184" t="s">
        <v>82</v>
      </c>
      <c r="C55" s="184"/>
      <c r="D55" s="184"/>
      <c r="E55" s="184"/>
      <c r="F55" s="184"/>
      <c r="G55" s="9"/>
      <c r="H55" s="9"/>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row>
    <row r="56" spans="1:218" s="2" customFormat="1" ht="16.5" customHeight="1" thickBot="1">
      <c r="A56" s="26"/>
      <c r="B56" s="185"/>
      <c r="C56" s="185"/>
      <c r="D56" s="185"/>
      <c r="E56" s="185"/>
      <c r="F56" s="185"/>
      <c r="G56" s="9"/>
      <c r="H56" s="9"/>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row>
    <row r="57" spans="1:218" s="2" customFormat="1" ht="30" customHeight="1" thickBot="1">
      <c r="A57" s="26"/>
      <c r="B57" s="186"/>
      <c r="C57" s="187"/>
      <c r="D57" s="188"/>
      <c r="E57" s="189"/>
      <c r="F57" s="189"/>
      <c r="G57" s="9"/>
      <c r="H57" s="9"/>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row>
    <row r="58" spans="1:218" s="2" customFormat="1" ht="30" customHeight="1" thickBot="1">
      <c r="A58" s="26"/>
      <c r="B58" s="186"/>
      <c r="C58" s="187"/>
      <c r="D58" s="188"/>
      <c r="E58" s="189"/>
      <c r="F58" s="189"/>
      <c r="G58" s="9"/>
      <c r="H58" s="9"/>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c r="FD58" s="12"/>
      <c r="FE58" s="12"/>
      <c r="FF58" s="12"/>
      <c r="FG58" s="12"/>
      <c r="FH58" s="12"/>
      <c r="FI58" s="12"/>
      <c r="FJ58" s="12"/>
      <c r="FK58" s="12"/>
      <c r="FL58" s="12"/>
      <c r="FM58" s="12"/>
      <c r="FN58" s="12"/>
      <c r="FO58" s="12"/>
      <c r="FP58" s="12"/>
      <c r="FQ58" s="12"/>
      <c r="FR58" s="12"/>
      <c r="FS58" s="12"/>
      <c r="FT58" s="12"/>
      <c r="FU58" s="12"/>
      <c r="FV58" s="12"/>
      <c r="FW58" s="12"/>
      <c r="FX58" s="12"/>
      <c r="FY58" s="12"/>
      <c r="FZ58" s="12"/>
      <c r="GA58" s="12"/>
      <c r="GB58" s="12"/>
      <c r="GC58" s="12"/>
      <c r="GD58" s="12"/>
      <c r="GE58" s="12"/>
      <c r="GF58" s="12"/>
      <c r="GG58" s="12"/>
      <c r="GH58" s="12"/>
      <c r="GI58" s="12"/>
      <c r="GJ58" s="12"/>
      <c r="GK58" s="12"/>
      <c r="GL58" s="12"/>
      <c r="GM58" s="12"/>
      <c r="GN58" s="12"/>
      <c r="GO58" s="12"/>
      <c r="GP58" s="12"/>
      <c r="GQ58" s="12"/>
      <c r="GR58" s="12"/>
      <c r="GS58" s="12"/>
      <c r="GT58" s="12"/>
      <c r="GU58" s="12"/>
      <c r="GV58" s="12"/>
      <c r="GW58" s="12"/>
      <c r="GX58" s="12"/>
      <c r="GY58" s="12"/>
      <c r="GZ58" s="12"/>
      <c r="HA58" s="12"/>
      <c r="HB58" s="12"/>
      <c r="HC58" s="12"/>
      <c r="HD58" s="12"/>
      <c r="HE58" s="12"/>
      <c r="HF58" s="12"/>
      <c r="HG58" s="12"/>
      <c r="HH58" s="12"/>
      <c r="HI58" s="12"/>
      <c r="HJ58" s="12"/>
    </row>
    <row r="59" spans="1:218" s="2" customFormat="1" ht="30" customHeight="1" thickBot="1">
      <c r="A59" s="26"/>
      <c r="B59" s="186"/>
      <c r="C59" s="187"/>
      <c r="D59" s="188"/>
      <c r="E59" s="189"/>
      <c r="F59" s="189"/>
      <c r="G59" s="9"/>
      <c r="H59" s="9"/>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c r="FD59" s="12"/>
      <c r="FE59" s="12"/>
      <c r="FF59" s="12"/>
      <c r="FG59" s="12"/>
      <c r="FH59" s="12"/>
      <c r="FI59" s="12"/>
      <c r="FJ59" s="12"/>
      <c r="FK59" s="12"/>
      <c r="FL59" s="12"/>
      <c r="FM59" s="12"/>
      <c r="FN59" s="12"/>
      <c r="FO59" s="12"/>
      <c r="FP59" s="12"/>
      <c r="FQ59" s="12"/>
      <c r="FR59" s="12"/>
      <c r="FS59" s="12"/>
      <c r="FT59" s="12"/>
      <c r="FU59" s="12"/>
      <c r="FV59" s="12"/>
      <c r="FW59" s="12"/>
      <c r="FX59" s="12"/>
      <c r="FY59" s="12"/>
      <c r="FZ59" s="12"/>
      <c r="GA59" s="12"/>
      <c r="GB59" s="12"/>
      <c r="GC59" s="12"/>
      <c r="GD59" s="12"/>
      <c r="GE59" s="12"/>
      <c r="GF59" s="12"/>
      <c r="GG59" s="12"/>
      <c r="GH59" s="12"/>
      <c r="GI59" s="12"/>
      <c r="GJ59" s="12"/>
      <c r="GK59" s="12"/>
      <c r="GL59" s="12"/>
      <c r="GM59" s="12"/>
      <c r="GN59" s="12"/>
      <c r="GO59" s="12"/>
      <c r="GP59" s="12"/>
      <c r="GQ59" s="12"/>
      <c r="GR59" s="12"/>
      <c r="GS59" s="12"/>
      <c r="GT59" s="12"/>
      <c r="GU59" s="12"/>
      <c r="GV59" s="12"/>
      <c r="GW59" s="12"/>
      <c r="GX59" s="12"/>
      <c r="GY59" s="12"/>
      <c r="GZ59" s="12"/>
      <c r="HA59" s="12"/>
      <c r="HB59" s="12"/>
      <c r="HC59" s="12"/>
      <c r="HD59" s="12"/>
      <c r="HE59" s="12"/>
      <c r="HF59" s="12"/>
      <c r="HG59" s="12"/>
      <c r="HH59" s="12"/>
      <c r="HI59" s="12"/>
      <c r="HJ59" s="12"/>
    </row>
    <row r="60" spans="1:218" s="2" customFormat="1" ht="30" customHeight="1" thickBot="1">
      <c r="A60" s="26"/>
      <c r="B60" s="186"/>
      <c r="C60" s="187"/>
      <c r="D60" s="188"/>
      <c r="E60" s="189"/>
      <c r="F60" s="189"/>
      <c r="G60" s="9"/>
      <c r="H60" s="9"/>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c r="FD60" s="12"/>
      <c r="FE60" s="12"/>
      <c r="FF60" s="12"/>
      <c r="FG60" s="12"/>
      <c r="FH60" s="12"/>
      <c r="FI60" s="12"/>
      <c r="FJ60" s="12"/>
      <c r="FK60" s="12"/>
      <c r="FL60" s="12"/>
      <c r="FM60" s="12"/>
      <c r="FN60" s="12"/>
      <c r="FO60" s="12"/>
      <c r="FP60" s="12"/>
      <c r="FQ60" s="12"/>
      <c r="FR60" s="12"/>
      <c r="FS60" s="12"/>
      <c r="FT60" s="12"/>
      <c r="FU60" s="12"/>
      <c r="FV60" s="12"/>
      <c r="FW60" s="12"/>
      <c r="FX60" s="12"/>
      <c r="FY60" s="12"/>
      <c r="FZ60" s="12"/>
      <c r="GA60" s="12"/>
      <c r="GB60" s="12"/>
      <c r="GC60" s="12"/>
      <c r="GD60" s="12"/>
      <c r="GE60" s="12"/>
      <c r="GF60" s="12"/>
      <c r="GG60" s="12"/>
      <c r="GH60" s="12"/>
      <c r="GI60" s="12"/>
      <c r="GJ60" s="12"/>
      <c r="GK60" s="12"/>
      <c r="GL60" s="12"/>
      <c r="GM60" s="12"/>
      <c r="GN60" s="12"/>
      <c r="GO60" s="12"/>
      <c r="GP60" s="12"/>
      <c r="GQ60" s="12"/>
      <c r="GR60" s="12"/>
      <c r="GS60" s="12"/>
      <c r="GT60" s="12"/>
      <c r="GU60" s="12"/>
      <c r="GV60" s="12"/>
      <c r="GW60" s="12"/>
      <c r="GX60" s="12"/>
      <c r="GY60" s="12"/>
      <c r="GZ60" s="12"/>
      <c r="HA60" s="12"/>
      <c r="HB60" s="12"/>
      <c r="HC60" s="12"/>
      <c r="HD60" s="12"/>
      <c r="HE60" s="12"/>
      <c r="HF60" s="12"/>
      <c r="HG60" s="12"/>
      <c r="HH60" s="12"/>
      <c r="HI60" s="12"/>
      <c r="HJ60" s="12"/>
    </row>
    <row r="61" spans="1:218" s="2" customFormat="1" ht="30" customHeight="1" thickBot="1">
      <c r="A61" s="26"/>
      <c r="B61" s="186"/>
      <c r="C61" s="187"/>
      <c r="D61" s="188"/>
      <c r="E61" s="189"/>
      <c r="F61" s="189"/>
      <c r="G61" s="9"/>
      <c r="H61" s="9"/>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c r="FD61" s="12"/>
      <c r="FE61" s="12"/>
      <c r="FF61" s="12"/>
      <c r="FG61" s="12"/>
      <c r="FH61" s="12"/>
      <c r="FI61" s="12"/>
      <c r="FJ61" s="12"/>
      <c r="FK61" s="12"/>
      <c r="FL61" s="12"/>
      <c r="FM61" s="12"/>
      <c r="FN61" s="12"/>
      <c r="FO61" s="12"/>
      <c r="FP61" s="12"/>
      <c r="FQ61" s="12"/>
      <c r="FR61" s="12"/>
      <c r="FS61" s="12"/>
      <c r="FT61" s="12"/>
      <c r="FU61" s="12"/>
      <c r="FV61" s="12"/>
      <c r="FW61" s="12"/>
      <c r="FX61" s="12"/>
      <c r="FY61" s="12"/>
      <c r="FZ61" s="12"/>
      <c r="GA61" s="12"/>
      <c r="GB61" s="12"/>
      <c r="GC61" s="12"/>
      <c r="GD61" s="12"/>
      <c r="GE61" s="12"/>
      <c r="GF61" s="12"/>
      <c r="GG61" s="12"/>
      <c r="GH61" s="12"/>
      <c r="GI61" s="12"/>
      <c r="GJ61" s="12"/>
      <c r="GK61" s="12"/>
      <c r="GL61" s="12"/>
      <c r="GM61" s="12"/>
      <c r="GN61" s="12"/>
      <c r="GO61" s="12"/>
      <c r="GP61" s="12"/>
      <c r="GQ61" s="12"/>
      <c r="GR61" s="12"/>
      <c r="GS61" s="12"/>
      <c r="GT61" s="12"/>
      <c r="GU61" s="12"/>
      <c r="GV61" s="12"/>
      <c r="GW61" s="12"/>
      <c r="GX61" s="12"/>
      <c r="GY61" s="12"/>
      <c r="GZ61" s="12"/>
      <c r="HA61" s="12"/>
      <c r="HB61" s="12"/>
      <c r="HC61" s="12"/>
      <c r="HD61" s="12"/>
      <c r="HE61" s="12"/>
      <c r="HF61" s="12"/>
      <c r="HG61" s="12"/>
      <c r="HH61" s="12"/>
      <c r="HI61" s="12"/>
      <c r="HJ61" s="12"/>
    </row>
    <row r="62" spans="1:218" s="2" customFormat="1" ht="30" customHeight="1" thickBot="1">
      <c r="A62" s="26"/>
      <c r="B62" s="190" t="s">
        <v>83</v>
      </c>
      <c r="C62" s="190"/>
      <c r="D62" s="190"/>
      <c r="E62" s="190"/>
      <c r="F62" s="190"/>
      <c r="G62" s="9"/>
      <c r="H62" s="9"/>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c r="FD62" s="12"/>
      <c r="FE62" s="12"/>
      <c r="FF62" s="12"/>
      <c r="FG62" s="12"/>
      <c r="FH62" s="12"/>
      <c r="FI62" s="12"/>
      <c r="FJ62" s="12"/>
      <c r="FK62" s="12"/>
      <c r="FL62" s="12"/>
      <c r="FM62" s="12"/>
      <c r="FN62" s="12"/>
      <c r="FO62" s="12"/>
      <c r="FP62" s="12"/>
      <c r="FQ62" s="12"/>
      <c r="FR62" s="12"/>
      <c r="FS62" s="12"/>
      <c r="FT62" s="12"/>
      <c r="FU62" s="12"/>
      <c r="FV62" s="12"/>
      <c r="FW62" s="12"/>
      <c r="FX62" s="12"/>
      <c r="FY62" s="12"/>
      <c r="FZ62" s="12"/>
      <c r="GA62" s="12"/>
      <c r="GB62" s="12"/>
      <c r="GC62" s="12"/>
      <c r="GD62" s="12"/>
      <c r="GE62" s="12"/>
      <c r="GF62" s="12"/>
      <c r="GG62" s="12"/>
      <c r="GH62" s="12"/>
      <c r="GI62" s="12"/>
      <c r="GJ62" s="12"/>
      <c r="GK62" s="12"/>
      <c r="GL62" s="12"/>
      <c r="GM62" s="12"/>
      <c r="GN62" s="12"/>
      <c r="GO62" s="12"/>
      <c r="GP62" s="12"/>
      <c r="GQ62" s="12"/>
      <c r="GR62" s="12"/>
      <c r="GS62" s="12"/>
      <c r="GT62" s="12"/>
      <c r="GU62" s="12"/>
      <c r="GV62" s="12"/>
      <c r="GW62" s="12"/>
      <c r="GX62" s="12"/>
      <c r="GY62" s="12"/>
      <c r="GZ62" s="12"/>
      <c r="HA62" s="12"/>
      <c r="HB62" s="12"/>
      <c r="HC62" s="12"/>
      <c r="HD62" s="12"/>
      <c r="HE62" s="12"/>
      <c r="HF62" s="12"/>
      <c r="HG62" s="12"/>
      <c r="HH62" s="12"/>
      <c r="HI62" s="12"/>
      <c r="HJ62" s="12"/>
    </row>
    <row r="63" spans="1:218" s="2" customFormat="1" ht="18" customHeight="1" thickBot="1">
      <c r="A63" s="26"/>
      <c r="B63" s="191"/>
      <c r="C63" s="191"/>
      <c r="D63" s="191"/>
      <c r="E63" s="191"/>
      <c r="F63" s="191"/>
      <c r="G63" s="9"/>
      <c r="H63" s="9"/>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c r="FD63" s="12"/>
      <c r="FE63" s="12"/>
      <c r="FF63" s="12"/>
      <c r="FG63" s="12"/>
      <c r="FH63" s="12"/>
      <c r="FI63" s="12"/>
      <c r="FJ63" s="12"/>
      <c r="FK63" s="12"/>
      <c r="FL63" s="12"/>
      <c r="FM63" s="12"/>
      <c r="FN63" s="12"/>
      <c r="FO63" s="12"/>
      <c r="FP63" s="12"/>
      <c r="FQ63" s="12"/>
      <c r="FR63" s="12"/>
      <c r="FS63" s="12"/>
      <c r="FT63" s="12"/>
      <c r="FU63" s="12"/>
      <c r="FV63" s="12"/>
      <c r="FW63" s="12"/>
      <c r="FX63" s="12"/>
      <c r="FY63" s="12"/>
      <c r="FZ63" s="12"/>
      <c r="GA63" s="12"/>
      <c r="GB63" s="12"/>
      <c r="GC63" s="12"/>
      <c r="GD63" s="12"/>
      <c r="GE63" s="12"/>
      <c r="GF63" s="12"/>
      <c r="GG63" s="12"/>
      <c r="GH63" s="12"/>
      <c r="GI63" s="12"/>
      <c r="GJ63" s="12"/>
      <c r="GK63" s="12"/>
      <c r="GL63" s="12"/>
      <c r="GM63" s="12"/>
      <c r="GN63" s="12"/>
      <c r="GO63" s="12"/>
      <c r="GP63" s="12"/>
      <c r="GQ63" s="12"/>
      <c r="GR63" s="12"/>
      <c r="GS63" s="12"/>
      <c r="GT63" s="12"/>
      <c r="GU63" s="12"/>
      <c r="GV63" s="12"/>
      <c r="GW63" s="12"/>
      <c r="GX63" s="12"/>
      <c r="GY63" s="12"/>
      <c r="GZ63" s="12"/>
      <c r="HA63" s="12"/>
      <c r="HB63" s="12"/>
      <c r="HC63" s="12"/>
      <c r="HD63" s="12"/>
      <c r="HE63" s="12"/>
      <c r="HF63" s="12"/>
      <c r="HG63" s="12"/>
      <c r="HH63" s="12"/>
      <c r="HI63" s="12"/>
      <c r="HJ63" s="12"/>
    </row>
    <row r="64" spans="1:218" s="2" customFormat="1" ht="30" customHeight="1" thickBot="1">
      <c r="A64" s="26"/>
      <c r="B64" s="192"/>
      <c r="C64" s="193"/>
      <c r="D64" s="194"/>
      <c r="E64" s="195"/>
      <c r="F64" s="195"/>
      <c r="G64" s="9"/>
      <c r="H64" s="9"/>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c r="FD64" s="12"/>
      <c r="FE64" s="12"/>
      <c r="FF64" s="12"/>
      <c r="FG64" s="12"/>
      <c r="FH64" s="12"/>
      <c r="FI64" s="12"/>
      <c r="FJ64" s="12"/>
      <c r="FK64" s="12"/>
      <c r="FL64" s="12"/>
      <c r="FM64" s="12"/>
      <c r="FN64" s="12"/>
      <c r="FO64" s="12"/>
      <c r="FP64" s="12"/>
      <c r="FQ64" s="12"/>
      <c r="FR64" s="12"/>
      <c r="FS64" s="12"/>
      <c r="FT64" s="12"/>
      <c r="FU64" s="12"/>
      <c r="FV64" s="12"/>
      <c r="FW64" s="12"/>
      <c r="FX64" s="12"/>
      <c r="FY64" s="12"/>
      <c r="FZ64" s="12"/>
      <c r="GA64" s="12"/>
      <c r="GB64" s="12"/>
      <c r="GC64" s="12"/>
      <c r="GD64" s="12"/>
      <c r="GE64" s="12"/>
      <c r="GF64" s="12"/>
      <c r="GG64" s="12"/>
      <c r="GH64" s="12"/>
      <c r="GI64" s="12"/>
      <c r="GJ64" s="12"/>
      <c r="GK64" s="12"/>
      <c r="GL64" s="12"/>
      <c r="GM64" s="12"/>
      <c r="GN64" s="12"/>
      <c r="GO64" s="12"/>
      <c r="GP64" s="12"/>
      <c r="GQ64" s="12"/>
      <c r="GR64" s="12"/>
      <c r="GS64" s="12"/>
      <c r="GT64" s="12"/>
      <c r="GU64" s="12"/>
      <c r="GV64" s="12"/>
      <c r="GW64" s="12"/>
      <c r="GX64" s="12"/>
      <c r="GY64" s="12"/>
      <c r="GZ64" s="12"/>
      <c r="HA64" s="12"/>
      <c r="HB64" s="12"/>
      <c r="HC64" s="12"/>
      <c r="HD64" s="12"/>
      <c r="HE64" s="12"/>
      <c r="HF64" s="12"/>
      <c r="HG64" s="12"/>
      <c r="HH64" s="12"/>
      <c r="HI64" s="12"/>
      <c r="HJ64" s="12"/>
    </row>
    <row r="65" spans="1:218" s="2" customFormat="1" ht="30" customHeight="1" thickBot="1">
      <c r="A65" s="26"/>
      <c r="B65" s="192"/>
      <c r="C65" s="193"/>
      <c r="D65" s="194"/>
      <c r="E65" s="195"/>
      <c r="F65" s="195"/>
      <c r="G65" s="9"/>
      <c r="H65" s="9"/>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c r="FD65" s="12"/>
      <c r="FE65" s="12"/>
      <c r="FF65" s="12"/>
      <c r="FG65" s="12"/>
      <c r="FH65" s="12"/>
      <c r="FI65" s="12"/>
      <c r="FJ65" s="12"/>
      <c r="FK65" s="12"/>
      <c r="FL65" s="12"/>
      <c r="FM65" s="12"/>
      <c r="FN65" s="12"/>
      <c r="FO65" s="12"/>
      <c r="FP65" s="12"/>
      <c r="FQ65" s="12"/>
      <c r="FR65" s="12"/>
      <c r="FS65" s="12"/>
      <c r="FT65" s="12"/>
      <c r="FU65" s="12"/>
      <c r="FV65" s="12"/>
      <c r="FW65" s="12"/>
      <c r="FX65" s="12"/>
      <c r="FY65" s="12"/>
      <c r="FZ65" s="12"/>
      <c r="GA65" s="12"/>
      <c r="GB65" s="12"/>
      <c r="GC65" s="12"/>
      <c r="GD65" s="12"/>
      <c r="GE65" s="12"/>
      <c r="GF65" s="12"/>
      <c r="GG65" s="12"/>
      <c r="GH65" s="12"/>
      <c r="GI65" s="12"/>
      <c r="GJ65" s="12"/>
      <c r="GK65" s="12"/>
      <c r="GL65" s="12"/>
      <c r="GM65" s="12"/>
      <c r="GN65" s="12"/>
      <c r="GO65" s="12"/>
      <c r="GP65" s="12"/>
      <c r="GQ65" s="12"/>
      <c r="GR65" s="12"/>
      <c r="GS65" s="12"/>
      <c r="GT65" s="12"/>
      <c r="GU65" s="12"/>
      <c r="GV65" s="12"/>
      <c r="GW65" s="12"/>
      <c r="GX65" s="12"/>
      <c r="GY65" s="12"/>
      <c r="GZ65" s="12"/>
      <c r="HA65" s="12"/>
      <c r="HB65" s="12"/>
      <c r="HC65" s="12"/>
      <c r="HD65" s="12"/>
      <c r="HE65" s="12"/>
      <c r="HF65" s="12"/>
      <c r="HG65" s="12"/>
      <c r="HH65" s="12"/>
      <c r="HI65" s="12"/>
      <c r="HJ65" s="12"/>
    </row>
    <row r="66" spans="1:218" s="2" customFormat="1" ht="32.450000000000003" customHeight="1" thickBot="1">
      <c r="A66" s="26"/>
      <c r="B66" s="192"/>
      <c r="C66" s="193"/>
      <c r="D66" s="194"/>
      <c r="E66" s="195"/>
      <c r="F66" s="195"/>
      <c r="G66" s="9"/>
      <c r="H66" s="9"/>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c r="FD66" s="12"/>
      <c r="FE66" s="12"/>
      <c r="FF66" s="12"/>
      <c r="FG66" s="12"/>
      <c r="FH66" s="12"/>
      <c r="FI66" s="12"/>
      <c r="FJ66" s="12"/>
      <c r="FK66" s="12"/>
      <c r="FL66" s="12"/>
      <c r="FM66" s="12"/>
      <c r="FN66" s="12"/>
      <c r="FO66" s="12"/>
      <c r="FP66" s="12"/>
      <c r="FQ66" s="12"/>
      <c r="FR66" s="12"/>
      <c r="FS66" s="12"/>
      <c r="FT66" s="12"/>
      <c r="FU66" s="12"/>
      <c r="FV66" s="12"/>
      <c r="FW66" s="12"/>
      <c r="FX66" s="12"/>
      <c r="FY66" s="12"/>
      <c r="FZ66" s="12"/>
      <c r="GA66" s="12"/>
      <c r="GB66" s="12"/>
      <c r="GC66" s="12"/>
      <c r="GD66" s="12"/>
      <c r="GE66" s="12"/>
      <c r="GF66" s="12"/>
      <c r="GG66" s="12"/>
      <c r="GH66" s="12"/>
      <c r="GI66" s="12"/>
      <c r="GJ66" s="12"/>
      <c r="GK66" s="12"/>
      <c r="GL66" s="12"/>
      <c r="GM66" s="12"/>
      <c r="GN66" s="12"/>
      <c r="GO66" s="12"/>
      <c r="GP66" s="12"/>
      <c r="GQ66" s="12"/>
      <c r="GR66" s="12"/>
      <c r="GS66" s="12"/>
      <c r="GT66" s="12"/>
      <c r="GU66" s="12"/>
      <c r="GV66" s="12"/>
      <c r="GW66" s="12"/>
      <c r="GX66" s="12"/>
      <c r="GY66" s="12"/>
      <c r="GZ66" s="12"/>
      <c r="HA66" s="12"/>
      <c r="HB66" s="12"/>
      <c r="HC66" s="12"/>
      <c r="HD66" s="12"/>
      <c r="HE66" s="12"/>
      <c r="HF66" s="12"/>
      <c r="HG66" s="12"/>
      <c r="HH66" s="12"/>
      <c r="HI66" s="12"/>
      <c r="HJ66" s="12"/>
    </row>
    <row r="67" spans="1:218" s="2" customFormat="1" ht="31.5" customHeight="1" thickBot="1">
      <c r="A67" s="26"/>
      <c r="B67" s="192"/>
      <c r="C67" s="193"/>
      <c r="D67" s="194"/>
      <c r="E67" s="195"/>
      <c r="F67" s="195"/>
      <c r="G67" s="9"/>
      <c r="H67" s="9"/>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c r="FD67" s="12"/>
      <c r="FE67" s="12"/>
      <c r="FF67" s="12"/>
      <c r="FG67" s="12"/>
      <c r="FH67" s="12"/>
      <c r="FI67" s="12"/>
      <c r="FJ67" s="12"/>
      <c r="FK67" s="12"/>
      <c r="FL67" s="12"/>
      <c r="FM67" s="12"/>
      <c r="FN67" s="12"/>
      <c r="FO67" s="12"/>
      <c r="FP67" s="12"/>
      <c r="FQ67" s="12"/>
      <c r="FR67" s="12"/>
      <c r="FS67" s="12"/>
      <c r="FT67" s="12"/>
      <c r="FU67" s="12"/>
      <c r="FV67" s="12"/>
      <c r="FW67" s="12"/>
      <c r="FX67" s="12"/>
      <c r="FY67" s="12"/>
      <c r="FZ67" s="12"/>
      <c r="GA67" s="12"/>
      <c r="GB67" s="12"/>
      <c r="GC67" s="12"/>
      <c r="GD67" s="12"/>
      <c r="GE67" s="12"/>
      <c r="GF67" s="12"/>
      <c r="GG67" s="12"/>
      <c r="GH67" s="12"/>
      <c r="GI67" s="12"/>
      <c r="GJ67" s="12"/>
      <c r="GK67" s="12"/>
      <c r="GL67" s="12"/>
      <c r="GM67" s="12"/>
      <c r="GN67" s="12"/>
      <c r="GO67" s="12"/>
      <c r="GP67" s="12"/>
      <c r="GQ67" s="12"/>
      <c r="GR67" s="12"/>
      <c r="GS67" s="12"/>
      <c r="GT67" s="12"/>
      <c r="GU67" s="12"/>
      <c r="GV67" s="12"/>
      <c r="GW67" s="12"/>
      <c r="GX67" s="12"/>
      <c r="GY67" s="12"/>
      <c r="GZ67" s="12"/>
      <c r="HA67" s="12"/>
      <c r="HB67" s="12"/>
      <c r="HC67" s="12"/>
      <c r="HD67" s="12"/>
      <c r="HE67" s="12"/>
      <c r="HF67" s="12"/>
      <c r="HG67" s="12"/>
      <c r="HH67" s="12"/>
      <c r="HI67" s="12"/>
      <c r="HJ67" s="12"/>
    </row>
    <row r="68" spans="1:218" s="2" customFormat="1" ht="30" customHeight="1" thickBot="1">
      <c r="A68" s="26"/>
      <c r="B68" s="192"/>
      <c r="C68" s="193"/>
      <c r="D68" s="194"/>
      <c r="E68" s="195"/>
      <c r="F68" s="195"/>
      <c r="G68" s="9"/>
      <c r="H68" s="9"/>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c r="FD68" s="12"/>
      <c r="FE68" s="12"/>
      <c r="FF68" s="12"/>
      <c r="FG68" s="12"/>
      <c r="FH68" s="12"/>
      <c r="FI68" s="12"/>
      <c r="FJ68" s="12"/>
      <c r="FK68" s="12"/>
      <c r="FL68" s="12"/>
      <c r="FM68" s="12"/>
      <c r="FN68" s="12"/>
      <c r="FO68" s="12"/>
      <c r="FP68" s="12"/>
      <c r="FQ68" s="12"/>
      <c r="FR68" s="12"/>
      <c r="FS68" s="12"/>
      <c r="FT68" s="12"/>
      <c r="FU68" s="12"/>
      <c r="FV68" s="12"/>
      <c r="FW68" s="12"/>
      <c r="FX68" s="12"/>
      <c r="FY68" s="12"/>
      <c r="FZ68" s="12"/>
      <c r="GA68" s="12"/>
      <c r="GB68" s="12"/>
      <c r="GC68" s="12"/>
      <c r="GD68" s="12"/>
      <c r="GE68" s="12"/>
      <c r="GF68" s="12"/>
      <c r="GG68" s="12"/>
      <c r="GH68" s="12"/>
      <c r="GI68" s="12"/>
      <c r="GJ68" s="12"/>
      <c r="GK68" s="12"/>
      <c r="GL68" s="12"/>
      <c r="GM68" s="12"/>
      <c r="GN68" s="12"/>
      <c r="GO68" s="12"/>
      <c r="GP68" s="12"/>
      <c r="GQ68" s="12"/>
      <c r="GR68" s="12"/>
      <c r="GS68" s="12"/>
      <c r="GT68" s="12"/>
      <c r="GU68" s="12"/>
      <c r="GV68" s="12"/>
      <c r="GW68" s="12"/>
      <c r="GX68" s="12"/>
      <c r="GY68" s="12"/>
      <c r="GZ68" s="12"/>
      <c r="HA68" s="12"/>
      <c r="HB68" s="12"/>
      <c r="HC68" s="12"/>
      <c r="HD68" s="12"/>
      <c r="HE68" s="12"/>
      <c r="HF68" s="12"/>
      <c r="HG68" s="12"/>
      <c r="HH68" s="12"/>
      <c r="HI68" s="12"/>
      <c r="HJ68" s="12"/>
    </row>
    <row r="69" spans="1:218" s="2" customFormat="1" ht="30" customHeight="1" thickBot="1">
      <c r="A69" s="26"/>
      <c r="B69" s="192"/>
      <c r="C69" s="193"/>
      <c r="D69" s="194"/>
      <c r="E69" s="195"/>
      <c r="F69" s="195"/>
      <c r="G69" s="9"/>
      <c r="H69" s="9"/>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EY69" s="12"/>
      <c r="EZ69" s="12"/>
      <c r="FA69" s="12"/>
      <c r="FB69" s="12"/>
      <c r="FC69" s="12"/>
      <c r="FD69" s="12"/>
      <c r="FE69" s="12"/>
      <c r="FF69" s="12"/>
      <c r="FG69" s="12"/>
      <c r="FH69" s="12"/>
      <c r="FI69" s="12"/>
      <c r="FJ69" s="12"/>
      <c r="FK69" s="12"/>
      <c r="FL69" s="12"/>
      <c r="FM69" s="12"/>
      <c r="FN69" s="12"/>
      <c r="FO69" s="12"/>
      <c r="FP69" s="12"/>
      <c r="FQ69" s="12"/>
      <c r="FR69" s="12"/>
      <c r="FS69" s="12"/>
      <c r="FT69" s="12"/>
      <c r="FU69" s="12"/>
      <c r="FV69" s="12"/>
      <c r="FW69" s="12"/>
      <c r="FX69" s="12"/>
      <c r="FY69" s="12"/>
      <c r="FZ69" s="12"/>
      <c r="GA69" s="12"/>
      <c r="GB69" s="12"/>
      <c r="GC69" s="12"/>
      <c r="GD69" s="12"/>
      <c r="GE69" s="12"/>
      <c r="GF69" s="12"/>
      <c r="GG69" s="12"/>
      <c r="GH69" s="12"/>
      <c r="GI69" s="12"/>
      <c r="GJ69" s="12"/>
      <c r="GK69" s="12"/>
      <c r="GL69" s="12"/>
      <c r="GM69" s="12"/>
      <c r="GN69" s="12"/>
      <c r="GO69" s="12"/>
      <c r="GP69" s="12"/>
      <c r="GQ69" s="12"/>
      <c r="GR69" s="12"/>
      <c r="GS69" s="12"/>
      <c r="GT69" s="12"/>
      <c r="GU69" s="12"/>
      <c r="GV69" s="12"/>
      <c r="GW69" s="12"/>
      <c r="GX69" s="12"/>
      <c r="GY69" s="12"/>
      <c r="GZ69" s="12"/>
      <c r="HA69" s="12"/>
      <c r="HB69" s="12"/>
      <c r="HC69" s="12"/>
      <c r="HD69" s="12"/>
      <c r="HE69" s="12"/>
      <c r="HF69" s="12"/>
      <c r="HG69" s="12"/>
      <c r="HH69" s="12"/>
      <c r="HI69" s="12"/>
      <c r="HJ69" s="12"/>
    </row>
    <row r="70" spans="1:218" s="2" customFormat="1" ht="30" customHeight="1" thickBot="1">
      <c r="A70" s="26"/>
      <c r="B70" s="192"/>
      <c r="C70" s="193"/>
      <c r="D70" s="194"/>
      <c r="E70" s="195"/>
      <c r="F70" s="195"/>
      <c r="G70" s="9"/>
      <c r="H70" s="9"/>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row>
    <row r="71" spans="1:218" s="2" customFormat="1" ht="30" customHeight="1" thickBot="1">
      <c r="A71" s="26"/>
      <c r="B71" s="192"/>
      <c r="C71" s="193"/>
      <c r="D71" s="194"/>
      <c r="E71" s="195"/>
      <c r="F71" s="195"/>
      <c r="G71" s="9"/>
      <c r="H71" s="9"/>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row>
    <row r="72" spans="1:218" s="2" customFormat="1" ht="30" customHeight="1" thickBot="1">
      <c r="A72" s="26"/>
      <c r="B72" s="192"/>
      <c r="C72" s="193"/>
      <c r="D72" s="194"/>
      <c r="E72" s="195"/>
      <c r="F72" s="195"/>
      <c r="G72" s="9"/>
      <c r="H72" s="9"/>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2"/>
      <c r="FH72" s="12"/>
      <c r="FI72" s="12"/>
      <c r="FJ72" s="12"/>
      <c r="FK72" s="12"/>
      <c r="FL72" s="12"/>
      <c r="FM72" s="12"/>
      <c r="FN72" s="12"/>
      <c r="FO72" s="12"/>
      <c r="FP72" s="12"/>
      <c r="FQ72" s="12"/>
      <c r="FR72" s="12"/>
      <c r="FS72" s="12"/>
      <c r="FT72" s="12"/>
      <c r="FU72" s="12"/>
      <c r="FV72" s="12"/>
      <c r="FW72" s="12"/>
      <c r="FX72" s="12"/>
      <c r="FY72" s="12"/>
      <c r="FZ72" s="12"/>
      <c r="GA72" s="12"/>
      <c r="GB72" s="12"/>
      <c r="GC72" s="12"/>
      <c r="GD72" s="12"/>
      <c r="GE72" s="12"/>
      <c r="GF72" s="12"/>
      <c r="GG72" s="12"/>
      <c r="GH72" s="12"/>
      <c r="GI72" s="12"/>
      <c r="GJ72" s="12"/>
      <c r="GK72" s="12"/>
      <c r="GL72" s="12"/>
      <c r="GM72" s="12"/>
      <c r="GN72" s="12"/>
      <c r="GO72" s="12"/>
      <c r="GP72" s="12"/>
      <c r="GQ72" s="12"/>
      <c r="GR72" s="12"/>
      <c r="GS72" s="12"/>
      <c r="GT72" s="12"/>
      <c r="GU72" s="12"/>
      <c r="GV72" s="12"/>
      <c r="GW72" s="12"/>
      <c r="GX72" s="12"/>
      <c r="GY72" s="12"/>
      <c r="GZ72" s="12"/>
      <c r="HA72" s="12"/>
      <c r="HB72" s="12"/>
      <c r="HC72" s="12"/>
      <c r="HD72" s="12"/>
      <c r="HE72" s="12"/>
      <c r="HF72" s="12"/>
      <c r="HG72" s="12"/>
      <c r="HH72" s="12"/>
      <c r="HI72" s="12"/>
      <c r="HJ72" s="12"/>
    </row>
    <row r="73" spans="1:218" s="2" customFormat="1" ht="30" customHeight="1">
      <c r="A73" s="26"/>
      <c r="B73" s="192"/>
      <c r="C73" s="193"/>
      <c r="D73" s="194"/>
      <c r="E73" s="195"/>
      <c r="F73" s="195"/>
      <c r="G73" s="9"/>
      <c r="H73" s="9"/>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c r="FD73" s="12"/>
      <c r="FE73" s="12"/>
      <c r="FF73" s="12"/>
      <c r="FG73" s="12"/>
      <c r="FH73" s="12"/>
      <c r="FI73" s="12"/>
      <c r="FJ73" s="12"/>
      <c r="FK73" s="12"/>
      <c r="FL73" s="12"/>
      <c r="FM73" s="12"/>
      <c r="FN73" s="12"/>
      <c r="FO73" s="12"/>
      <c r="FP73" s="12"/>
      <c r="FQ73" s="12"/>
      <c r="FR73" s="12"/>
      <c r="FS73" s="12"/>
      <c r="FT73" s="12"/>
      <c r="FU73" s="12"/>
      <c r="FV73" s="12"/>
      <c r="FW73" s="12"/>
      <c r="FX73" s="12"/>
      <c r="FY73" s="12"/>
      <c r="FZ73" s="12"/>
      <c r="GA73" s="12"/>
      <c r="GB73" s="12"/>
      <c r="GC73" s="12"/>
      <c r="GD73" s="12"/>
      <c r="GE73" s="12"/>
      <c r="GF73" s="12"/>
      <c r="GG73" s="12"/>
      <c r="GH73" s="12"/>
      <c r="GI73" s="12"/>
      <c r="GJ73" s="12"/>
      <c r="GK73" s="12"/>
      <c r="GL73" s="12"/>
      <c r="GM73" s="12"/>
      <c r="GN73" s="12"/>
      <c r="GO73" s="12"/>
      <c r="GP73" s="12"/>
      <c r="GQ73" s="12"/>
      <c r="GR73" s="12"/>
      <c r="GS73" s="12"/>
      <c r="GT73" s="12"/>
      <c r="GU73" s="12"/>
      <c r="GV73" s="12"/>
      <c r="GW73" s="12"/>
      <c r="GX73" s="12"/>
      <c r="GY73" s="12"/>
      <c r="GZ73" s="12"/>
      <c r="HA73" s="12"/>
      <c r="HB73" s="12"/>
      <c r="HC73" s="12"/>
      <c r="HD73" s="12"/>
      <c r="HE73" s="12"/>
      <c r="HF73" s="12"/>
      <c r="HG73" s="12"/>
      <c r="HH73" s="12"/>
      <c r="HI73" s="12"/>
      <c r="HJ73" s="12"/>
    </row>
    <row r="74" spans="1:218" s="2" customFormat="1" ht="30" customHeight="1">
      <c r="A74" s="26"/>
      <c r="B74" s="192"/>
      <c r="C74" s="193"/>
      <c r="D74" s="194"/>
      <c r="E74" s="195"/>
      <c r="F74" s="195"/>
      <c r="G74" s="9"/>
      <c r="H74" s="9"/>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c r="FE74" s="12"/>
      <c r="FF74" s="12"/>
      <c r="FG74" s="12"/>
      <c r="FH74" s="12"/>
      <c r="FI74" s="12"/>
      <c r="FJ74" s="12"/>
      <c r="FK74" s="12"/>
      <c r="FL74" s="12"/>
      <c r="FM74" s="12"/>
      <c r="FN74" s="12"/>
      <c r="FO74" s="12"/>
      <c r="FP74" s="12"/>
      <c r="FQ74" s="12"/>
      <c r="FR74" s="12"/>
      <c r="FS74" s="12"/>
      <c r="FT74" s="12"/>
      <c r="FU74" s="12"/>
      <c r="FV74" s="12"/>
      <c r="FW74" s="12"/>
      <c r="FX74" s="12"/>
      <c r="FY74" s="12"/>
      <c r="FZ74" s="12"/>
      <c r="GA74" s="12"/>
      <c r="GB74" s="12"/>
      <c r="GC74" s="12"/>
      <c r="GD74" s="12"/>
      <c r="GE74" s="12"/>
      <c r="GF74" s="12"/>
      <c r="GG74" s="12"/>
      <c r="GH74" s="12"/>
      <c r="GI74" s="12"/>
      <c r="GJ74" s="12"/>
      <c r="GK74" s="12"/>
      <c r="GL74" s="12"/>
      <c r="GM74" s="12"/>
      <c r="GN74" s="12"/>
      <c r="GO74" s="12"/>
      <c r="GP74" s="12"/>
      <c r="GQ74" s="12"/>
      <c r="GR74" s="12"/>
      <c r="GS74" s="12"/>
      <c r="GT74" s="12"/>
      <c r="GU74" s="12"/>
      <c r="GV74" s="12"/>
      <c r="GW74" s="12"/>
      <c r="GX74" s="12"/>
      <c r="GY74" s="12"/>
      <c r="GZ74" s="12"/>
      <c r="HA74" s="12"/>
      <c r="HB74" s="12"/>
      <c r="HC74" s="12"/>
      <c r="HD74" s="12"/>
      <c r="HE74" s="12"/>
      <c r="HF74" s="12"/>
      <c r="HG74" s="12"/>
      <c r="HH74" s="12"/>
      <c r="HI74" s="12"/>
      <c r="HJ74" s="12"/>
    </row>
    <row r="75" spans="1:218" s="2" customFormat="1" ht="30" customHeight="1">
      <c r="A75" s="26"/>
      <c r="B75" s="192"/>
      <c r="C75" s="193"/>
      <c r="D75" s="194"/>
      <c r="E75" s="195"/>
      <c r="F75" s="195"/>
      <c r="G75" s="9"/>
      <c r="H75" s="9"/>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2"/>
      <c r="FH75" s="12"/>
      <c r="FI75" s="12"/>
      <c r="FJ75" s="12"/>
      <c r="FK75" s="12"/>
      <c r="FL75" s="12"/>
      <c r="FM75" s="12"/>
      <c r="FN75" s="12"/>
      <c r="FO75" s="12"/>
      <c r="FP75" s="12"/>
      <c r="FQ75" s="12"/>
      <c r="FR75" s="12"/>
      <c r="FS75" s="12"/>
      <c r="FT75" s="12"/>
      <c r="FU75" s="12"/>
      <c r="FV75" s="12"/>
      <c r="FW75" s="12"/>
      <c r="FX75" s="12"/>
      <c r="FY75" s="12"/>
      <c r="FZ75" s="12"/>
      <c r="GA75" s="12"/>
      <c r="GB75" s="12"/>
      <c r="GC75" s="12"/>
      <c r="GD75" s="12"/>
      <c r="GE75" s="12"/>
      <c r="GF75" s="12"/>
      <c r="GG75" s="12"/>
      <c r="GH75" s="12"/>
      <c r="GI75" s="12"/>
      <c r="GJ75" s="12"/>
      <c r="GK75" s="12"/>
      <c r="GL75" s="12"/>
      <c r="GM75" s="12"/>
      <c r="GN75" s="12"/>
      <c r="GO75" s="12"/>
      <c r="GP75" s="12"/>
      <c r="GQ75" s="12"/>
      <c r="GR75" s="12"/>
      <c r="GS75" s="12"/>
      <c r="GT75" s="12"/>
      <c r="GU75" s="12"/>
      <c r="GV75" s="12"/>
      <c r="GW75" s="12"/>
      <c r="GX75" s="12"/>
      <c r="GY75" s="12"/>
      <c r="GZ75" s="12"/>
      <c r="HA75" s="12"/>
      <c r="HB75" s="12"/>
      <c r="HC75" s="12"/>
      <c r="HD75" s="12"/>
      <c r="HE75" s="12"/>
      <c r="HF75" s="12"/>
      <c r="HG75" s="12"/>
      <c r="HH75" s="12"/>
      <c r="HI75" s="12"/>
      <c r="HJ75" s="12"/>
    </row>
    <row r="76" spans="1:218" s="2" customFormat="1" ht="30" customHeight="1">
      <c r="A76" s="26"/>
      <c r="B76" s="192"/>
      <c r="C76" s="193"/>
      <c r="D76" s="194"/>
      <c r="E76" s="195"/>
      <c r="F76" s="195"/>
      <c r="G76" s="9"/>
      <c r="H76" s="9"/>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c r="FD76" s="12"/>
      <c r="FE76" s="12"/>
      <c r="FF76" s="12"/>
      <c r="FG76" s="12"/>
      <c r="FH76" s="12"/>
      <c r="FI76" s="12"/>
      <c r="FJ76" s="12"/>
      <c r="FK76" s="12"/>
      <c r="FL76" s="12"/>
      <c r="FM76" s="12"/>
      <c r="FN76" s="12"/>
      <c r="FO76" s="12"/>
      <c r="FP76" s="12"/>
      <c r="FQ76" s="12"/>
      <c r="FR76" s="12"/>
      <c r="FS76" s="12"/>
      <c r="FT76" s="12"/>
      <c r="FU76" s="12"/>
      <c r="FV76" s="12"/>
      <c r="FW76" s="12"/>
      <c r="FX76" s="12"/>
      <c r="FY76" s="12"/>
      <c r="FZ76" s="12"/>
      <c r="GA76" s="12"/>
      <c r="GB76" s="12"/>
      <c r="GC76" s="12"/>
      <c r="GD76" s="12"/>
      <c r="GE76" s="12"/>
      <c r="GF76" s="12"/>
      <c r="GG76" s="12"/>
      <c r="GH76" s="12"/>
      <c r="GI76" s="12"/>
      <c r="GJ76" s="12"/>
      <c r="GK76" s="12"/>
      <c r="GL76" s="12"/>
      <c r="GM76" s="12"/>
      <c r="GN76" s="12"/>
      <c r="GO76" s="12"/>
      <c r="GP76" s="12"/>
      <c r="GQ76" s="12"/>
      <c r="GR76" s="12"/>
      <c r="GS76" s="12"/>
      <c r="GT76" s="12"/>
      <c r="GU76" s="12"/>
      <c r="GV76" s="12"/>
      <c r="GW76" s="12"/>
      <c r="GX76" s="12"/>
      <c r="GY76" s="12"/>
      <c r="GZ76" s="12"/>
      <c r="HA76" s="12"/>
      <c r="HB76" s="12"/>
      <c r="HC76" s="12"/>
      <c r="HD76" s="12"/>
      <c r="HE76" s="12"/>
      <c r="HF76" s="12"/>
      <c r="HG76" s="12"/>
      <c r="HH76" s="12"/>
      <c r="HI76" s="12"/>
      <c r="HJ76" s="12"/>
    </row>
    <row r="77" spans="1:218" s="2" customFormat="1" ht="30" customHeight="1">
      <c r="A77" s="26"/>
      <c r="B77" s="192"/>
      <c r="C77" s="193"/>
      <c r="D77" s="194"/>
      <c r="E77" s="195"/>
      <c r="F77" s="195"/>
      <c r="G77" s="9"/>
      <c r="H77" s="9"/>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c r="FD77" s="12"/>
      <c r="FE77" s="12"/>
      <c r="FF77" s="12"/>
      <c r="FG77" s="12"/>
      <c r="FH77" s="12"/>
      <c r="FI77" s="12"/>
      <c r="FJ77" s="12"/>
      <c r="FK77" s="12"/>
      <c r="FL77" s="12"/>
      <c r="FM77" s="12"/>
      <c r="FN77" s="12"/>
      <c r="FO77" s="12"/>
      <c r="FP77" s="12"/>
      <c r="FQ77" s="12"/>
      <c r="FR77" s="12"/>
      <c r="FS77" s="12"/>
      <c r="FT77" s="12"/>
      <c r="FU77" s="12"/>
      <c r="FV77" s="12"/>
      <c r="FW77" s="12"/>
      <c r="FX77" s="12"/>
      <c r="FY77" s="12"/>
      <c r="FZ77" s="12"/>
      <c r="GA77" s="12"/>
      <c r="GB77" s="12"/>
      <c r="GC77" s="12"/>
      <c r="GD77" s="12"/>
      <c r="GE77" s="12"/>
      <c r="GF77" s="12"/>
      <c r="GG77" s="12"/>
      <c r="GH77" s="12"/>
      <c r="GI77" s="12"/>
      <c r="GJ77" s="12"/>
      <c r="GK77" s="12"/>
      <c r="GL77" s="12"/>
      <c r="GM77" s="12"/>
      <c r="GN77" s="12"/>
      <c r="GO77" s="12"/>
      <c r="GP77" s="12"/>
      <c r="GQ77" s="12"/>
      <c r="GR77" s="12"/>
      <c r="GS77" s="12"/>
      <c r="GT77" s="12"/>
      <c r="GU77" s="12"/>
      <c r="GV77" s="12"/>
      <c r="GW77" s="12"/>
      <c r="GX77" s="12"/>
      <c r="GY77" s="12"/>
      <c r="GZ77" s="12"/>
      <c r="HA77" s="12"/>
      <c r="HB77" s="12"/>
      <c r="HC77" s="12"/>
      <c r="HD77" s="12"/>
      <c r="HE77" s="12"/>
      <c r="HF77" s="12"/>
      <c r="HG77" s="12"/>
      <c r="HH77" s="12"/>
      <c r="HI77" s="12"/>
      <c r="HJ77" s="12"/>
    </row>
    <row r="78" spans="1:218" s="2" customFormat="1" ht="30" customHeight="1">
      <c r="A78" s="26"/>
      <c r="B78" s="192"/>
      <c r="C78" s="193"/>
      <c r="D78" s="194"/>
      <c r="E78" s="195"/>
      <c r="F78" s="195"/>
      <c r="G78" s="9"/>
      <c r="H78" s="9"/>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c r="FD78" s="12"/>
      <c r="FE78" s="12"/>
      <c r="FF78" s="12"/>
      <c r="FG78" s="12"/>
      <c r="FH78" s="12"/>
      <c r="FI78" s="12"/>
      <c r="FJ78" s="12"/>
      <c r="FK78" s="12"/>
      <c r="FL78" s="12"/>
      <c r="FM78" s="12"/>
      <c r="FN78" s="12"/>
      <c r="FO78" s="12"/>
      <c r="FP78" s="12"/>
      <c r="FQ78" s="12"/>
      <c r="FR78" s="12"/>
      <c r="FS78" s="12"/>
      <c r="FT78" s="12"/>
      <c r="FU78" s="12"/>
      <c r="FV78" s="12"/>
      <c r="FW78" s="12"/>
      <c r="FX78" s="12"/>
      <c r="FY78" s="12"/>
      <c r="FZ78" s="12"/>
      <c r="GA78" s="12"/>
      <c r="GB78" s="12"/>
      <c r="GC78" s="12"/>
      <c r="GD78" s="12"/>
      <c r="GE78" s="12"/>
      <c r="GF78" s="12"/>
      <c r="GG78" s="12"/>
      <c r="GH78" s="12"/>
      <c r="GI78" s="12"/>
      <c r="GJ78" s="12"/>
      <c r="GK78" s="12"/>
      <c r="GL78" s="12"/>
      <c r="GM78" s="12"/>
      <c r="GN78" s="12"/>
      <c r="GO78" s="12"/>
      <c r="GP78" s="12"/>
      <c r="GQ78" s="12"/>
      <c r="GR78" s="12"/>
      <c r="GS78" s="12"/>
      <c r="GT78" s="12"/>
      <c r="GU78" s="12"/>
      <c r="GV78" s="12"/>
      <c r="GW78" s="12"/>
      <c r="GX78" s="12"/>
      <c r="GY78" s="12"/>
      <c r="GZ78" s="12"/>
      <c r="HA78" s="12"/>
      <c r="HB78" s="12"/>
      <c r="HC78" s="12"/>
      <c r="HD78" s="12"/>
      <c r="HE78" s="12"/>
      <c r="HF78" s="12"/>
      <c r="HG78" s="12"/>
      <c r="HH78" s="12"/>
      <c r="HI78" s="12"/>
      <c r="HJ78" s="12"/>
    </row>
    <row r="79" spans="1:218" s="2" customFormat="1" ht="30" customHeight="1">
      <c r="A79" s="26" t="s">
        <v>84</v>
      </c>
      <c r="B79" s="196"/>
      <c r="C79" s="197"/>
      <c r="D79" s="198"/>
      <c r="E79" s="199"/>
      <c r="F79" s="199"/>
      <c r="G79" s="9"/>
      <c r="H79" s="9" t="str">
        <f t="shared" ca="1" si="119"/>
        <v/>
      </c>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c r="GA79" s="12"/>
      <c r="GB79" s="12"/>
      <c r="GC79" s="12"/>
      <c r="GD79" s="12"/>
      <c r="GE79" s="12"/>
      <c r="GF79" s="12"/>
      <c r="GG79" s="12"/>
      <c r="GH79" s="12"/>
      <c r="GI79" s="12"/>
      <c r="GJ79" s="12"/>
      <c r="GK79" s="12"/>
      <c r="GL79" s="12"/>
      <c r="GM79" s="12"/>
      <c r="GN79" s="12"/>
      <c r="GO79" s="12"/>
      <c r="GP79" s="12"/>
      <c r="GQ79" s="12"/>
      <c r="GR79" s="12"/>
      <c r="GS79" s="12"/>
      <c r="GT79" s="12"/>
      <c r="GU79" s="12"/>
      <c r="GV79" s="12"/>
      <c r="GW79" s="12"/>
      <c r="GX79" s="12"/>
      <c r="GY79" s="12"/>
      <c r="GZ79" s="12"/>
      <c r="HA79" s="12"/>
      <c r="HB79" s="12"/>
      <c r="HC79" s="12"/>
      <c r="HD79" s="12"/>
      <c r="HE79" s="12"/>
      <c r="HF79" s="12"/>
      <c r="HG79" s="12"/>
      <c r="HH79" s="12"/>
      <c r="HI79" s="12"/>
      <c r="HJ79" s="12"/>
    </row>
    <row r="80" spans="1:218" s="2" customFormat="1" ht="30" customHeight="1" thickBot="1">
      <c r="A80" s="27" t="s">
        <v>85</v>
      </c>
      <c r="B80" s="44" t="s">
        <v>86</v>
      </c>
      <c r="C80" s="46"/>
      <c r="D80" s="10"/>
      <c r="E80" s="34"/>
      <c r="F80" s="35"/>
      <c r="G80" s="11"/>
      <c r="H80" s="11" t="str">
        <f t="shared" ca="1" si="119"/>
        <v/>
      </c>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c r="FN80" s="14"/>
      <c r="FO80" s="14"/>
      <c r="FP80" s="14"/>
      <c r="FQ80" s="14"/>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row>
    <row r="81" spans="3:7" ht="30" customHeight="1">
      <c r="G81" s="5"/>
    </row>
    <row r="82" spans="3:7" ht="30" customHeight="1">
      <c r="C82" s="47"/>
      <c r="F82" s="28"/>
    </row>
    <row r="83" spans="3:7" ht="30" customHeight="1">
      <c r="C83" s="48"/>
    </row>
  </sheetData>
  <mergeCells count="48">
    <mergeCell ref="B55:F55"/>
    <mergeCell ref="GB4:GH4"/>
    <mergeCell ref="GI4:GO4"/>
    <mergeCell ref="GP4:GV4"/>
    <mergeCell ref="DJ4:DP4"/>
    <mergeCell ref="DQ4:DW4"/>
    <mergeCell ref="DX4:ED4"/>
    <mergeCell ref="EE4:EK4"/>
    <mergeCell ref="EL4:ER4"/>
    <mergeCell ref="CA4:CG4"/>
    <mergeCell ref="CH4:CN4"/>
    <mergeCell ref="CO4:CU4"/>
    <mergeCell ref="CV4:DB4"/>
    <mergeCell ref="DC4:DI4"/>
    <mergeCell ref="B49:F49"/>
    <mergeCell ref="GW4:HC4"/>
    <mergeCell ref="HD4:HJ4"/>
    <mergeCell ref="ES4:EY4"/>
    <mergeCell ref="EZ4:FF4"/>
    <mergeCell ref="FG4:FM4"/>
    <mergeCell ref="FN4:FT4"/>
    <mergeCell ref="FU4:GA4"/>
    <mergeCell ref="B62:F62"/>
    <mergeCell ref="B63:F63"/>
    <mergeCell ref="BM4:BS4"/>
    <mergeCell ref="BT4:BZ4"/>
    <mergeCell ref="B48:F48"/>
    <mergeCell ref="B40:F40"/>
    <mergeCell ref="B44:F44"/>
    <mergeCell ref="B22:F22"/>
    <mergeCell ref="B27:F27"/>
    <mergeCell ref="B8:F8"/>
    <mergeCell ref="B9:F9"/>
    <mergeCell ref="B21:F21"/>
    <mergeCell ref="B32:F32"/>
    <mergeCell ref="B33:F33"/>
    <mergeCell ref="BF4:BL4"/>
    <mergeCell ref="B56:F56"/>
    <mergeCell ref="C3:D3"/>
    <mergeCell ref="C4:D4"/>
    <mergeCell ref="AK4:AQ4"/>
    <mergeCell ref="AR4:AX4"/>
    <mergeCell ref="AY4:BE4"/>
    <mergeCell ref="E3:F3"/>
    <mergeCell ref="I4:O4"/>
    <mergeCell ref="P4:V4"/>
    <mergeCell ref="W4:AC4"/>
    <mergeCell ref="AD4:AJ4"/>
  </mergeCells>
  <conditionalFormatting sqref="D23:D26 D7 D34:D39 D50:D54 D45:D47 D28:D31 D64:D80 D10:D20 D41:D43 D57:D61">
    <cfRule type="dataBar" priority="80">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HJ80">
    <cfRule type="expression" dxfId="2" priority="99">
      <formula>AND(TODAY()&gt;=I$5,TODAY()&lt;J$5)</formula>
    </cfRule>
  </conditionalFormatting>
  <conditionalFormatting sqref="I7:HJ80">
    <cfRule type="expression" dxfId="1" priority="93">
      <formula>AND(task_start&lt;=I$5,ROUNDDOWN((task_end-task_start+1)*task_progress,0)+task_start-1&gt;=I$5)</formula>
    </cfRule>
    <cfRule type="expression" dxfId="0" priority="94"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paperSize="9" scale="60" fitToHeight="0" orientation="landscape" r:id="rId3"/>
  <headerFooter differentFirst="1" scaleWithDoc="0">
    <oddFooter>Page &amp;P of &amp;N</oddFooter>
  </headerFooter>
  <ignoredErrors>
    <ignoredError sqref="F26 F35"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D23:D26 D7 D34:D39 D50:D54 D45:D47 D28:D31 D64:D80 D10:D20 D41:D43 D57:D61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73E1-92EE-4248-826E-6E0BE285AC64}">
  <dimension ref="A1:K67"/>
  <sheetViews>
    <sheetView workbookViewId="0">
      <selection activeCell="A68" sqref="A68"/>
    </sheetView>
  </sheetViews>
  <sheetFormatPr defaultRowHeight="15"/>
  <cols>
    <col min="1" max="1" width="51.140625" style="29" customWidth="1"/>
    <col min="2" max="2" width="21.140625" customWidth="1"/>
    <col min="3" max="3" width="53.140625" customWidth="1"/>
    <col min="6" max="6" width="10.28515625" customWidth="1"/>
  </cols>
  <sheetData>
    <row r="1" spans="1:11">
      <c r="A1" s="49" t="s">
        <v>11</v>
      </c>
      <c r="B1" s="50" t="s">
        <v>87</v>
      </c>
      <c r="C1" s="51" t="s">
        <v>88</v>
      </c>
      <c r="D1" s="52"/>
      <c r="E1" s="118"/>
      <c r="F1" s="118"/>
      <c r="G1" s="118"/>
      <c r="H1" s="118"/>
      <c r="I1" s="118"/>
      <c r="J1" s="119"/>
      <c r="K1" s="53"/>
    </row>
    <row r="2" spans="1:11">
      <c r="A2" s="120"/>
      <c r="B2" s="121"/>
      <c r="C2" s="121"/>
      <c r="D2" s="54"/>
      <c r="E2" s="55">
        <v>45413</v>
      </c>
      <c r="F2" s="55">
        <v>45444</v>
      </c>
      <c r="G2" s="55">
        <v>45474</v>
      </c>
      <c r="H2" s="55">
        <v>45505</v>
      </c>
      <c r="I2" s="55">
        <v>45536</v>
      </c>
      <c r="J2" s="55">
        <v>45597</v>
      </c>
      <c r="K2" s="53"/>
    </row>
    <row r="3" spans="1:11" ht="15" customHeight="1">
      <c r="A3" s="122" t="s">
        <v>19</v>
      </c>
      <c r="B3" s="122"/>
      <c r="C3" s="122"/>
      <c r="D3" s="56"/>
      <c r="E3" s="203"/>
      <c r="F3" s="203"/>
      <c r="G3" s="203"/>
      <c r="H3" s="203"/>
      <c r="I3" s="203"/>
      <c r="J3" s="204"/>
      <c r="K3" s="53"/>
    </row>
    <row r="4" spans="1:11" ht="15" customHeight="1">
      <c r="A4" s="57"/>
      <c r="B4" s="58"/>
      <c r="C4" s="59"/>
      <c r="D4" s="56"/>
      <c r="E4" s="123"/>
      <c r="F4" s="123"/>
      <c r="G4" s="123"/>
      <c r="H4" s="123"/>
      <c r="I4" s="123"/>
      <c r="J4" s="124"/>
      <c r="K4" s="53"/>
    </row>
    <row r="5" spans="1:11" ht="15" customHeight="1">
      <c r="A5" s="60" t="s">
        <v>21</v>
      </c>
      <c r="B5" s="61" t="s">
        <v>22</v>
      </c>
      <c r="C5" s="62"/>
      <c r="D5" s="56"/>
      <c r="E5" s="63" t="s">
        <v>89</v>
      </c>
      <c r="F5" s="64"/>
      <c r="G5" s="64"/>
      <c r="H5" s="64"/>
      <c r="I5" s="64"/>
      <c r="J5" s="64"/>
      <c r="K5" s="53"/>
    </row>
    <row r="6" spans="1:11" ht="15" customHeight="1">
      <c r="A6" s="60" t="s">
        <v>26</v>
      </c>
      <c r="B6" s="61" t="s">
        <v>27</v>
      </c>
      <c r="C6" s="62"/>
      <c r="D6" s="56"/>
      <c r="E6" s="63" t="s">
        <v>90</v>
      </c>
      <c r="F6" s="64"/>
      <c r="G6" s="64"/>
      <c r="H6" s="64"/>
      <c r="I6" s="64"/>
      <c r="J6" s="64"/>
      <c r="K6" s="53"/>
    </row>
    <row r="7" spans="1:11" ht="15" customHeight="1">
      <c r="A7" s="65" t="s">
        <v>23</v>
      </c>
      <c r="B7" s="61" t="s">
        <v>24</v>
      </c>
      <c r="C7" s="66" t="s">
        <v>91</v>
      </c>
      <c r="D7" s="56"/>
      <c r="E7" s="67" t="s">
        <v>92</v>
      </c>
      <c r="F7" s="64"/>
      <c r="G7" s="64"/>
      <c r="H7" s="64"/>
      <c r="I7" s="64"/>
      <c r="J7" s="64"/>
      <c r="K7" s="53"/>
    </row>
    <row r="8" spans="1:11" ht="15" customHeight="1">
      <c r="A8" s="65" t="s">
        <v>28</v>
      </c>
      <c r="B8" s="61" t="s">
        <v>29</v>
      </c>
      <c r="C8" s="62"/>
      <c r="D8" s="56"/>
      <c r="E8" s="64"/>
      <c r="F8" s="67" t="s">
        <v>93</v>
      </c>
      <c r="G8" s="64"/>
      <c r="H8" s="64"/>
      <c r="I8" s="64"/>
      <c r="J8" s="64"/>
      <c r="K8" s="53"/>
    </row>
    <row r="9" spans="1:11" ht="15" customHeight="1">
      <c r="A9" s="65" t="s">
        <v>30</v>
      </c>
      <c r="B9" s="61" t="s">
        <v>31</v>
      </c>
      <c r="C9" s="62"/>
      <c r="D9" s="56"/>
      <c r="E9" s="68"/>
      <c r="F9" s="67" t="s">
        <v>94</v>
      </c>
      <c r="G9" s="68"/>
      <c r="H9" s="68"/>
      <c r="I9" s="68"/>
      <c r="J9" s="68"/>
      <c r="K9" s="53"/>
    </row>
    <row r="10" spans="1:11" ht="29.25">
      <c r="A10" s="65" t="s">
        <v>32</v>
      </c>
      <c r="B10" s="61" t="s">
        <v>33</v>
      </c>
      <c r="C10" s="62"/>
      <c r="D10" s="56"/>
      <c r="E10" s="64"/>
      <c r="F10" s="64"/>
      <c r="G10" s="67" t="s">
        <v>95</v>
      </c>
      <c r="H10" s="68"/>
      <c r="I10" s="68"/>
      <c r="J10" s="68"/>
      <c r="K10" s="53"/>
    </row>
    <row r="11" spans="1:11">
      <c r="A11" s="65" t="s">
        <v>34</v>
      </c>
      <c r="B11" s="61" t="s">
        <v>35</v>
      </c>
      <c r="C11" s="62"/>
      <c r="D11" s="56"/>
      <c r="E11" s="64"/>
      <c r="F11" s="64"/>
      <c r="G11" s="64"/>
      <c r="H11" s="67" t="s">
        <v>96</v>
      </c>
      <c r="I11" s="68"/>
      <c r="J11" s="68"/>
      <c r="K11" s="53"/>
    </row>
    <row r="12" spans="1:11">
      <c r="A12" s="65" t="s">
        <v>36</v>
      </c>
      <c r="B12" s="61" t="s">
        <v>37</v>
      </c>
      <c r="C12" s="62"/>
      <c r="D12" s="56"/>
      <c r="E12" s="64"/>
      <c r="F12" s="64"/>
      <c r="G12" s="64"/>
      <c r="H12" s="67" t="s">
        <v>96</v>
      </c>
      <c r="I12" s="68"/>
      <c r="J12" s="68"/>
      <c r="K12" s="53"/>
    </row>
    <row r="13" spans="1:11">
      <c r="A13" s="65" t="s">
        <v>38</v>
      </c>
      <c r="B13" s="61" t="s">
        <v>37</v>
      </c>
      <c r="C13" s="62"/>
      <c r="D13" s="56"/>
      <c r="E13" s="64"/>
      <c r="F13" s="64"/>
      <c r="G13" s="64"/>
      <c r="H13" s="67" t="s">
        <v>97</v>
      </c>
      <c r="I13" s="68"/>
      <c r="J13" s="68"/>
      <c r="K13" s="53"/>
    </row>
    <row r="14" spans="1:11" ht="29.25">
      <c r="A14" s="65" t="s">
        <v>39</v>
      </c>
      <c r="B14" s="61" t="s">
        <v>27</v>
      </c>
      <c r="C14" s="66" t="s">
        <v>98</v>
      </c>
      <c r="D14" s="56"/>
      <c r="E14" s="64"/>
      <c r="F14" s="64"/>
      <c r="G14" s="64"/>
      <c r="H14" s="68"/>
      <c r="I14" s="67" t="s">
        <v>99</v>
      </c>
      <c r="J14" s="68"/>
      <c r="K14" s="53"/>
    </row>
    <row r="15" spans="1:11">
      <c r="A15" s="60" t="s">
        <v>40</v>
      </c>
      <c r="B15" s="61" t="s">
        <v>41</v>
      </c>
      <c r="C15" s="62"/>
      <c r="D15" s="56"/>
      <c r="E15" s="64"/>
      <c r="F15" s="64"/>
      <c r="G15" s="64"/>
      <c r="H15" s="64"/>
      <c r="I15" s="69" t="s">
        <v>100</v>
      </c>
      <c r="J15" s="64"/>
      <c r="K15" s="53"/>
    </row>
    <row r="16" spans="1:11">
      <c r="A16" s="113" t="s">
        <v>43</v>
      </c>
      <c r="B16" s="114"/>
      <c r="C16" s="115"/>
      <c r="D16" s="70"/>
      <c r="E16" s="116"/>
      <c r="F16" s="116"/>
      <c r="G16" s="116"/>
      <c r="H16" s="116"/>
      <c r="I16" s="116"/>
      <c r="J16" s="117"/>
    </row>
    <row r="17" spans="1:11" ht="15" customHeight="1">
      <c r="A17" s="129" t="s">
        <v>44</v>
      </c>
      <c r="B17" s="130"/>
      <c r="C17" s="131"/>
      <c r="D17" s="70"/>
      <c r="E17" s="205"/>
      <c r="F17" s="205"/>
      <c r="G17" s="205"/>
      <c r="H17" s="205"/>
      <c r="I17" s="205"/>
      <c r="J17" s="206"/>
    </row>
    <row r="18" spans="1:11" ht="15" customHeight="1">
      <c r="A18" s="71" t="s">
        <v>45</v>
      </c>
      <c r="B18" s="72" t="s">
        <v>37</v>
      </c>
      <c r="C18" s="132"/>
      <c r="D18" s="73"/>
      <c r="E18" s="74"/>
      <c r="F18" s="74"/>
      <c r="G18" s="74"/>
      <c r="H18" s="75"/>
      <c r="I18" s="74"/>
      <c r="J18" s="76"/>
    </row>
    <row r="19" spans="1:11" ht="30">
      <c r="A19" s="71" t="s">
        <v>46</v>
      </c>
      <c r="B19" s="72" t="s">
        <v>37</v>
      </c>
      <c r="C19" s="132"/>
      <c r="D19" s="73"/>
      <c r="E19" s="75"/>
      <c r="F19" s="74"/>
      <c r="G19" s="74"/>
      <c r="H19" s="75"/>
      <c r="I19" s="74"/>
      <c r="J19" s="76"/>
    </row>
    <row r="20" spans="1:11">
      <c r="A20" s="71" t="s">
        <v>47</v>
      </c>
      <c r="B20" s="72" t="s">
        <v>29</v>
      </c>
      <c r="C20" s="132"/>
      <c r="D20" s="73"/>
      <c r="E20" s="133" t="s">
        <v>101</v>
      </c>
      <c r="F20" s="134"/>
      <c r="G20" s="74"/>
      <c r="H20" s="75"/>
      <c r="I20" s="74"/>
      <c r="J20" s="76"/>
    </row>
    <row r="21" spans="1:11">
      <c r="A21" s="71" t="s">
        <v>48</v>
      </c>
      <c r="B21" s="72" t="s">
        <v>49</v>
      </c>
      <c r="C21" s="132"/>
      <c r="D21" s="73"/>
      <c r="E21" s="133" t="s">
        <v>101</v>
      </c>
      <c r="F21" s="134"/>
      <c r="G21" s="74"/>
      <c r="H21" s="74"/>
      <c r="I21" s="74"/>
      <c r="J21" s="76"/>
    </row>
    <row r="22" spans="1:11">
      <c r="A22" s="135" t="s">
        <v>50</v>
      </c>
      <c r="B22" s="136"/>
      <c r="C22" s="137"/>
      <c r="D22" s="73"/>
      <c r="E22" s="205"/>
      <c r="F22" s="205"/>
      <c r="G22" s="205"/>
      <c r="H22" s="205"/>
      <c r="I22" s="205"/>
      <c r="J22" s="206"/>
    </row>
    <row r="23" spans="1:11">
      <c r="A23" s="71" t="s">
        <v>45</v>
      </c>
      <c r="B23" s="72" t="s">
        <v>37</v>
      </c>
      <c r="C23" s="77"/>
      <c r="D23" s="56"/>
      <c r="E23" s="64"/>
      <c r="F23" s="64"/>
      <c r="G23" s="64"/>
      <c r="H23" s="64"/>
      <c r="I23" s="78"/>
      <c r="J23" s="79"/>
    </row>
    <row r="24" spans="1:11" ht="30">
      <c r="A24" s="71" t="s">
        <v>46</v>
      </c>
      <c r="B24" s="72" t="s">
        <v>37</v>
      </c>
      <c r="C24" s="77"/>
      <c r="D24" s="56"/>
      <c r="E24" s="68"/>
      <c r="F24" s="68"/>
      <c r="G24" s="68"/>
      <c r="H24" s="68"/>
      <c r="I24" s="78"/>
      <c r="J24" s="79"/>
    </row>
    <row r="25" spans="1:11">
      <c r="A25" s="71" t="s">
        <v>47</v>
      </c>
      <c r="B25" s="72" t="s">
        <v>29</v>
      </c>
      <c r="C25" s="77"/>
      <c r="D25" s="56"/>
      <c r="E25" s="138" t="s">
        <v>101</v>
      </c>
      <c r="F25" s="139"/>
      <c r="G25" s="78"/>
      <c r="H25" s="78"/>
      <c r="I25" s="78"/>
      <c r="J25" s="79"/>
    </row>
    <row r="26" spans="1:11">
      <c r="A26" s="71" t="s">
        <v>48</v>
      </c>
      <c r="B26" s="72" t="s">
        <v>49</v>
      </c>
      <c r="C26" s="80"/>
      <c r="D26" s="56"/>
      <c r="E26" s="133" t="s">
        <v>101</v>
      </c>
      <c r="F26" s="134"/>
      <c r="G26" s="81"/>
      <c r="H26" s="81"/>
      <c r="I26" s="81"/>
      <c r="J26" s="79"/>
    </row>
    <row r="27" spans="1:11">
      <c r="A27" s="82" t="s">
        <v>52</v>
      </c>
      <c r="B27" s="83"/>
      <c r="C27" s="84"/>
      <c r="D27" s="85"/>
      <c r="E27" s="207"/>
      <c r="F27" s="207"/>
      <c r="G27" s="207"/>
      <c r="H27" s="207"/>
      <c r="I27" s="207"/>
      <c r="J27" s="208"/>
      <c r="K27" s="53"/>
    </row>
    <row r="28" spans="1:11" ht="15" customHeight="1">
      <c r="A28" s="140"/>
      <c r="B28" s="140"/>
      <c r="C28" s="140"/>
      <c r="D28" s="56"/>
      <c r="E28" s="141"/>
      <c r="F28" s="142"/>
      <c r="G28" s="142"/>
      <c r="H28" s="142"/>
      <c r="I28" s="142"/>
      <c r="J28" s="143"/>
      <c r="K28" s="53"/>
    </row>
    <row r="29" spans="1:11">
      <c r="A29" s="86" t="s">
        <v>53</v>
      </c>
      <c r="B29" s="87" t="s">
        <v>27</v>
      </c>
      <c r="C29" s="88"/>
      <c r="D29" s="56"/>
      <c r="E29" s="89" t="s">
        <v>102</v>
      </c>
      <c r="F29" s="64"/>
      <c r="G29" s="64"/>
      <c r="H29" s="64"/>
      <c r="I29" s="64"/>
      <c r="J29" s="64"/>
      <c r="K29" s="53"/>
    </row>
    <row r="30" spans="1:11">
      <c r="A30" s="86" t="s">
        <v>54</v>
      </c>
      <c r="B30" s="87" t="s">
        <v>27</v>
      </c>
      <c r="C30" s="88"/>
      <c r="D30" s="56"/>
      <c r="E30" s="89" t="s">
        <v>102</v>
      </c>
      <c r="F30" s="68"/>
      <c r="G30" s="68"/>
      <c r="H30" s="68"/>
      <c r="I30" s="68"/>
      <c r="J30" s="68"/>
      <c r="K30" s="53"/>
    </row>
    <row r="31" spans="1:11">
      <c r="A31" s="86" t="s">
        <v>55</v>
      </c>
      <c r="B31" s="87" t="s">
        <v>56</v>
      </c>
      <c r="C31" s="90"/>
      <c r="D31" s="56"/>
      <c r="E31" s="89" t="s">
        <v>92</v>
      </c>
      <c r="F31" s="64"/>
      <c r="G31" s="64"/>
      <c r="H31" s="64"/>
      <c r="I31" s="64"/>
      <c r="J31" s="64"/>
      <c r="K31" s="53"/>
    </row>
    <row r="32" spans="1:11" ht="29.25">
      <c r="A32" s="86" t="s">
        <v>57</v>
      </c>
      <c r="B32" s="91" t="s">
        <v>58</v>
      </c>
      <c r="C32" s="88"/>
      <c r="D32" s="56"/>
      <c r="E32" s="89" t="s">
        <v>103</v>
      </c>
      <c r="F32" s="68"/>
      <c r="G32" s="68"/>
      <c r="H32" s="68"/>
      <c r="I32" s="68"/>
      <c r="J32" s="68"/>
      <c r="K32" s="53"/>
    </row>
    <row r="33" spans="1:11" ht="29.25">
      <c r="A33" s="86" t="s">
        <v>59</v>
      </c>
      <c r="B33" s="87" t="s">
        <v>60</v>
      </c>
      <c r="C33" s="88"/>
      <c r="D33" s="56"/>
      <c r="E33" s="89"/>
      <c r="F33" s="68"/>
      <c r="G33" s="68"/>
      <c r="H33" s="68"/>
      <c r="I33" s="68"/>
      <c r="J33" s="68"/>
      <c r="K33" s="53"/>
    </row>
    <row r="34" spans="1:11">
      <c r="A34" s="86" t="s">
        <v>61</v>
      </c>
      <c r="B34" s="87" t="s">
        <v>60</v>
      </c>
      <c r="C34" s="88"/>
      <c r="D34" s="56"/>
      <c r="E34" s="68"/>
      <c r="F34" s="68"/>
      <c r="G34" s="68"/>
      <c r="H34" s="68"/>
      <c r="I34" s="68"/>
      <c r="J34" s="68"/>
      <c r="K34" s="53"/>
    </row>
    <row r="35" spans="1:11">
      <c r="A35" s="125" t="s">
        <v>62</v>
      </c>
      <c r="B35" s="125"/>
      <c r="C35" s="125"/>
      <c r="D35" s="56"/>
      <c r="E35" s="126"/>
      <c r="F35" s="127"/>
      <c r="G35" s="127"/>
      <c r="H35" s="127"/>
      <c r="I35" s="127"/>
      <c r="J35" s="128"/>
      <c r="K35" s="53"/>
    </row>
    <row r="36" spans="1:11">
      <c r="A36" s="86" t="s">
        <v>104</v>
      </c>
      <c r="B36" s="87" t="s">
        <v>27</v>
      </c>
      <c r="C36" s="148" t="s">
        <v>105</v>
      </c>
      <c r="D36" s="56"/>
      <c r="E36" s="68"/>
      <c r="F36" s="89" t="s">
        <v>106</v>
      </c>
      <c r="G36" s="68"/>
      <c r="H36" s="68"/>
      <c r="I36" s="68"/>
      <c r="J36" s="68"/>
      <c r="K36" s="53"/>
    </row>
    <row r="37" spans="1:11">
      <c r="A37" s="86" t="s">
        <v>107</v>
      </c>
      <c r="B37" s="87" t="s">
        <v>27</v>
      </c>
      <c r="C37" s="149"/>
      <c r="D37" s="56"/>
      <c r="E37" s="68"/>
      <c r="F37" s="68"/>
      <c r="G37" s="68"/>
      <c r="H37" s="68"/>
      <c r="I37" s="68"/>
      <c r="J37" s="68"/>
      <c r="K37" s="53"/>
    </row>
    <row r="38" spans="1:11">
      <c r="A38" s="86" t="s">
        <v>64</v>
      </c>
      <c r="B38" s="87" t="s">
        <v>27</v>
      </c>
      <c r="C38" s="149"/>
      <c r="D38" s="56"/>
      <c r="E38" s="68"/>
      <c r="F38" s="68"/>
      <c r="G38" s="89" t="s">
        <v>95</v>
      </c>
      <c r="H38" s="68"/>
      <c r="I38" s="68"/>
      <c r="J38" s="68"/>
      <c r="K38" s="53"/>
    </row>
    <row r="39" spans="1:11">
      <c r="A39" s="86" t="s">
        <v>108</v>
      </c>
      <c r="B39" s="87" t="s">
        <v>27</v>
      </c>
      <c r="C39" s="149"/>
      <c r="D39" s="56"/>
      <c r="E39" s="68"/>
      <c r="F39" s="68"/>
      <c r="G39" s="89" t="s">
        <v>109</v>
      </c>
      <c r="H39" s="68"/>
      <c r="I39" s="68"/>
      <c r="J39" s="68"/>
      <c r="K39" s="53"/>
    </row>
    <row r="40" spans="1:11">
      <c r="A40" s="86" t="s">
        <v>65</v>
      </c>
      <c r="B40" s="87" t="s">
        <v>27</v>
      </c>
      <c r="C40" s="150"/>
      <c r="D40" s="56"/>
      <c r="E40" s="68"/>
      <c r="F40" s="68"/>
      <c r="G40" s="68"/>
      <c r="H40" s="89" t="s">
        <v>99</v>
      </c>
      <c r="I40" s="68"/>
      <c r="J40" s="68"/>
      <c r="K40" s="53"/>
    </row>
    <row r="41" spans="1:11">
      <c r="A41" s="151" t="s">
        <v>110</v>
      </c>
      <c r="B41" s="151"/>
      <c r="C41" s="151"/>
      <c r="D41" s="56"/>
      <c r="E41" s="126"/>
      <c r="F41" s="127"/>
      <c r="G41" s="127"/>
      <c r="H41" s="127"/>
      <c r="I41" s="127"/>
      <c r="J41" s="128"/>
      <c r="K41" s="53"/>
    </row>
    <row r="42" spans="1:11">
      <c r="A42" s="86" t="s">
        <v>67</v>
      </c>
      <c r="B42" s="87" t="s">
        <v>60</v>
      </c>
      <c r="C42" s="88"/>
      <c r="D42" s="56"/>
      <c r="E42" s="68"/>
      <c r="F42" s="68"/>
      <c r="G42" s="68"/>
      <c r="H42" s="68"/>
      <c r="I42" s="68"/>
      <c r="J42" s="68"/>
      <c r="K42" s="53"/>
    </row>
    <row r="43" spans="1:11">
      <c r="A43" s="86" t="s">
        <v>68</v>
      </c>
      <c r="B43" s="87" t="s">
        <v>69</v>
      </c>
      <c r="C43" s="88"/>
      <c r="D43" s="56"/>
      <c r="E43" s="68"/>
      <c r="F43" s="68"/>
      <c r="G43" s="68"/>
      <c r="H43" s="68"/>
      <c r="I43" s="68"/>
      <c r="J43" s="68"/>
      <c r="K43" s="53"/>
    </row>
    <row r="44" spans="1:11">
      <c r="A44" s="86" t="s">
        <v>70</v>
      </c>
      <c r="B44" s="87" t="s">
        <v>27</v>
      </c>
      <c r="C44" s="88"/>
      <c r="D44" s="56"/>
      <c r="E44" s="68"/>
      <c r="F44" s="68"/>
      <c r="G44" s="68"/>
      <c r="H44" s="68"/>
      <c r="I44" s="68"/>
      <c r="J44" s="68"/>
      <c r="K44" s="53"/>
    </row>
    <row r="45" spans="1:11">
      <c r="A45" s="92" t="s">
        <v>71</v>
      </c>
      <c r="B45" s="93"/>
      <c r="C45" s="94"/>
      <c r="D45" s="85"/>
      <c r="E45" s="209"/>
      <c r="F45" s="209"/>
      <c r="G45" s="209"/>
      <c r="H45" s="209"/>
      <c r="I45" s="209"/>
      <c r="J45" s="210"/>
      <c r="K45" s="53"/>
    </row>
    <row r="46" spans="1:11" ht="15" customHeight="1">
      <c r="A46" s="95"/>
      <c r="B46" s="96"/>
      <c r="C46" s="97"/>
      <c r="D46" s="85"/>
      <c r="E46" s="152"/>
      <c r="F46" s="153"/>
      <c r="G46" s="153"/>
      <c r="H46" s="153"/>
      <c r="I46" s="153"/>
      <c r="J46" s="154"/>
      <c r="K46" s="53"/>
    </row>
    <row r="47" spans="1:11" ht="29.25">
      <c r="A47" s="98" t="s">
        <v>72</v>
      </c>
      <c r="B47" s="99" t="s">
        <v>73</v>
      </c>
      <c r="C47" s="100"/>
      <c r="D47" s="56"/>
      <c r="E47" s="64"/>
      <c r="F47" s="64"/>
      <c r="G47" s="64"/>
      <c r="H47" s="64"/>
      <c r="I47" s="64"/>
      <c r="J47" s="64"/>
      <c r="K47" s="53"/>
    </row>
    <row r="48" spans="1:11" ht="45">
      <c r="A48" s="98" t="s">
        <v>75</v>
      </c>
      <c r="B48" s="99" t="s">
        <v>76</v>
      </c>
      <c r="C48" s="100"/>
      <c r="D48" s="56"/>
      <c r="E48" s="64"/>
      <c r="F48" s="64"/>
      <c r="G48" s="64"/>
      <c r="H48" s="64"/>
      <c r="I48" s="64"/>
      <c r="J48" s="64"/>
      <c r="K48" s="53"/>
    </row>
    <row r="49" spans="1:11" ht="45">
      <c r="A49" s="98" t="s">
        <v>77</v>
      </c>
      <c r="B49" s="101" t="s">
        <v>78</v>
      </c>
      <c r="C49" s="100"/>
      <c r="D49" s="56"/>
      <c r="E49" s="64"/>
      <c r="F49" s="64"/>
      <c r="G49" s="64"/>
      <c r="H49" s="64"/>
      <c r="I49" s="64"/>
      <c r="J49" s="64"/>
      <c r="K49" s="53"/>
    </row>
    <row r="50" spans="1:11" ht="30">
      <c r="A50" s="98" t="s">
        <v>79</v>
      </c>
      <c r="B50" s="101" t="s">
        <v>80</v>
      </c>
      <c r="C50" s="100"/>
      <c r="D50" s="56"/>
      <c r="E50" s="64"/>
      <c r="F50" s="64"/>
      <c r="G50" s="64"/>
      <c r="H50" s="64"/>
      <c r="I50" s="64"/>
      <c r="J50" s="64"/>
      <c r="K50" s="53"/>
    </row>
    <row r="51" spans="1:11" ht="15" customHeight="1">
      <c r="A51" s="98" t="s">
        <v>81</v>
      </c>
      <c r="B51" s="101" t="s">
        <v>80</v>
      </c>
      <c r="C51" s="100"/>
      <c r="D51" s="56"/>
      <c r="E51" s="68"/>
      <c r="F51" s="64"/>
      <c r="G51" s="64"/>
      <c r="H51" s="64"/>
      <c r="I51" s="64"/>
      <c r="J51" s="64"/>
      <c r="K51" s="53"/>
    </row>
    <row r="52" spans="1:11" ht="15" customHeight="1">
      <c r="A52" s="98"/>
      <c r="B52" s="101"/>
      <c r="C52" s="100"/>
      <c r="D52" s="56"/>
      <c r="E52" s="64"/>
      <c r="F52" s="64"/>
      <c r="G52" s="64"/>
      <c r="H52" s="64"/>
      <c r="I52" s="64"/>
      <c r="J52" s="64"/>
      <c r="K52" s="53"/>
    </row>
    <row r="53" spans="1:11">
      <c r="A53" s="155" t="s">
        <v>83</v>
      </c>
      <c r="B53" s="155"/>
      <c r="C53" s="155"/>
      <c r="D53" s="85"/>
      <c r="E53" s="156"/>
      <c r="F53" s="156"/>
      <c r="G53" s="156"/>
      <c r="H53" s="156"/>
      <c r="I53" s="156"/>
      <c r="J53" s="157"/>
    </row>
    <row r="54" spans="1:11">
      <c r="A54" s="144"/>
      <c r="B54" s="144"/>
      <c r="C54" s="144"/>
      <c r="D54" s="56"/>
      <c r="E54" s="145"/>
      <c r="F54" s="146"/>
      <c r="G54" s="146"/>
      <c r="H54" s="146"/>
      <c r="I54" s="146"/>
      <c r="J54" s="147"/>
    </row>
    <row r="55" spans="1:11">
      <c r="A55" s="102"/>
      <c r="B55" s="103"/>
      <c r="C55" s="104"/>
      <c r="D55" s="56"/>
      <c r="E55" s="105"/>
      <c r="F55" s="64"/>
      <c r="G55" s="64"/>
      <c r="H55" s="64"/>
      <c r="I55" s="64"/>
      <c r="J55" s="64"/>
    </row>
    <row r="56" spans="1:11">
      <c r="A56" s="106"/>
      <c r="B56" s="107"/>
      <c r="C56" s="108"/>
      <c r="D56" s="56"/>
      <c r="E56" s="105"/>
      <c r="F56" s="64"/>
      <c r="G56" s="64"/>
      <c r="H56" s="64"/>
      <c r="I56" s="64"/>
      <c r="J56" s="64"/>
    </row>
    <row r="57" spans="1:11">
      <c r="A57" s="106"/>
      <c r="B57" s="107"/>
      <c r="C57" s="108"/>
      <c r="D57" s="56"/>
      <c r="E57" s="105"/>
      <c r="F57" s="64"/>
      <c r="G57" s="64"/>
      <c r="H57" s="64"/>
      <c r="I57" s="64"/>
      <c r="J57" s="64"/>
    </row>
    <row r="58" spans="1:11">
      <c r="A58" s="106"/>
      <c r="B58" s="107"/>
      <c r="C58" s="108"/>
      <c r="D58" s="56"/>
      <c r="E58" s="105"/>
      <c r="F58" s="64"/>
      <c r="G58" s="64"/>
      <c r="H58" s="64"/>
      <c r="I58" s="64"/>
      <c r="J58" s="64"/>
    </row>
    <row r="59" spans="1:11">
      <c r="A59" s="106"/>
      <c r="B59" s="107"/>
      <c r="C59" s="108"/>
      <c r="D59" s="56"/>
      <c r="E59" s="105"/>
      <c r="F59" s="64"/>
      <c r="G59" s="64"/>
      <c r="H59" s="64"/>
      <c r="I59" s="64"/>
      <c r="J59" s="64"/>
    </row>
    <row r="60" spans="1:11">
      <c r="A60" s="106"/>
      <c r="B60" s="107"/>
      <c r="C60" s="108"/>
      <c r="D60" s="56"/>
      <c r="E60" s="105"/>
      <c r="F60" s="64"/>
      <c r="G60" s="64"/>
      <c r="H60" s="64"/>
      <c r="I60" s="64"/>
      <c r="J60" s="64"/>
    </row>
    <row r="61" spans="1:11">
      <c r="A61" s="106"/>
      <c r="B61" s="107"/>
      <c r="C61" s="108"/>
      <c r="D61" s="56"/>
      <c r="E61" s="64"/>
      <c r="F61" s="64"/>
      <c r="G61" s="64"/>
      <c r="H61" s="64"/>
      <c r="I61" s="64"/>
      <c r="J61" s="64"/>
    </row>
    <row r="62" spans="1:11">
      <c r="A62" s="106"/>
      <c r="B62" s="107"/>
      <c r="C62" s="108"/>
      <c r="D62" s="56"/>
      <c r="E62" s="105"/>
      <c r="F62" s="64"/>
      <c r="G62" s="64"/>
      <c r="H62" s="64"/>
      <c r="I62" s="64"/>
      <c r="J62" s="109"/>
    </row>
    <row r="63" spans="1:11">
      <c r="A63" s="106"/>
      <c r="B63" s="107"/>
      <c r="C63" s="108"/>
      <c r="D63" s="56"/>
      <c r="E63" s="105"/>
      <c r="F63" s="64"/>
      <c r="G63" s="64"/>
      <c r="H63" s="64"/>
      <c r="I63" s="64"/>
      <c r="J63" s="109"/>
    </row>
    <row r="64" spans="1:11">
      <c r="A64" s="106"/>
      <c r="B64" s="107"/>
      <c r="C64" s="108"/>
      <c r="D64" s="56"/>
      <c r="E64" s="105"/>
      <c r="F64" s="64"/>
      <c r="G64" s="64"/>
      <c r="H64" s="64"/>
      <c r="I64" s="64"/>
      <c r="J64" s="109"/>
    </row>
    <row r="65" spans="1:10">
      <c r="A65" s="106"/>
      <c r="B65" s="107"/>
      <c r="C65" s="108"/>
      <c r="D65" s="56"/>
      <c r="E65" s="105"/>
      <c r="F65" s="64"/>
      <c r="G65" s="64"/>
      <c r="H65" s="64"/>
      <c r="I65" s="64"/>
      <c r="J65" s="109"/>
    </row>
    <row r="66" spans="1:10">
      <c r="A66" s="106"/>
      <c r="B66" s="107"/>
      <c r="C66" s="108"/>
      <c r="D66" s="56"/>
      <c r="E66" s="105"/>
      <c r="F66" s="64"/>
      <c r="G66" s="64"/>
      <c r="H66" s="64"/>
      <c r="I66" s="64"/>
      <c r="J66" s="109"/>
    </row>
    <row r="67" spans="1:10">
      <c r="A67" s="106"/>
      <c r="B67" s="107"/>
      <c r="C67" s="108"/>
      <c r="D67" s="56"/>
      <c r="E67" s="105"/>
      <c r="F67" s="64"/>
      <c r="G67" s="64"/>
      <c r="H67" s="64"/>
      <c r="I67" s="64"/>
      <c r="J67" s="109"/>
    </row>
  </sheetData>
  <mergeCells count="30">
    <mergeCell ref="A54:C54"/>
    <mergeCell ref="E54:J54"/>
    <mergeCell ref="C36:C40"/>
    <mergeCell ref="A41:C41"/>
    <mergeCell ref="E41:J41"/>
    <mergeCell ref="E45:J45"/>
    <mergeCell ref="E46:J46"/>
    <mergeCell ref="A53:C53"/>
    <mergeCell ref="E53:J53"/>
    <mergeCell ref="A35:C35"/>
    <mergeCell ref="E35:J35"/>
    <mergeCell ref="A17:C17"/>
    <mergeCell ref="E17:J17"/>
    <mergeCell ref="C18:C21"/>
    <mergeCell ref="E20:F20"/>
    <mergeCell ref="E21:F21"/>
    <mergeCell ref="A22:C22"/>
    <mergeCell ref="E22:J22"/>
    <mergeCell ref="E25:F25"/>
    <mergeCell ref="E26:F26"/>
    <mergeCell ref="E27:J27"/>
    <mergeCell ref="A28:C28"/>
    <mergeCell ref="E28:J28"/>
    <mergeCell ref="A16:C16"/>
    <mergeCell ref="E16:J16"/>
    <mergeCell ref="E1:J1"/>
    <mergeCell ref="A2:C2"/>
    <mergeCell ref="A3:C3"/>
    <mergeCell ref="E3:J3"/>
    <mergeCell ref="E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topLeftCell="A6" zoomScaleNormal="100" workbookViewId="0">
      <selection activeCell="A10" sqref="A10"/>
    </sheetView>
  </sheetViews>
  <sheetFormatPr defaultColWidth="9.140625" defaultRowHeight="12.95"/>
  <cols>
    <col min="1" max="1" width="87.140625" style="16" customWidth="1"/>
    <col min="2" max="16384" width="9.140625" style="1"/>
  </cols>
  <sheetData>
    <row r="1" spans="1:2" ht="46.5" customHeight="1"/>
    <row r="2" spans="1:2" s="18" customFormat="1" ht="15.6">
      <c r="A2" s="17" t="s">
        <v>2</v>
      </c>
      <c r="B2" s="17"/>
    </row>
    <row r="3" spans="1:2" s="22" customFormat="1" ht="27" customHeight="1">
      <c r="A3" s="33" t="s">
        <v>4</v>
      </c>
      <c r="B3" s="23"/>
    </row>
    <row r="4" spans="1:2" s="19" customFormat="1" ht="26.1">
      <c r="A4" s="20" t="s">
        <v>111</v>
      </c>
    </row>
    <row r="5" spans="1:2" ht="74.099999999999994" customHeight="1">
      <c r="A5" s="21" t="s">
        <v>112</v>
      </c>
    </row>
    <row r="6" spans="1:2" ht="26.25" customHeight="1">
      <c r="A6" s="20" t="s">
        <v>113</v>
      </c>
    </row>
    <row r="7" spans="1:2" s="16" customFormat="1" ht="204.95" customHeight="1">
      <c r="A7" s="25" t="s">
        <v>114</v>
      </c>
    </row>
    <row r="8" spans="1:2" s="19" customFormat="1" ht="26.1">
      <c r="A8" s="20" t="s">
        <v>115</v>
      </c>
    </row>
    <row r="9" spans="1:2" ht="57.95">
      <c r="A9" s="21" t="s">
        <v>116</v>
      </c>
    </row>
    <row r="10" spans="1:2" s="16" customFormat="1" ht="27.95" customHeight="1">
      <c r="A10" s="24" t="s">
        <v>117</v>
      </c>
    </row>
    <row r="11" spans="1:2" s="19" customFormat="1" ht="26.1">
      <c r="A11" s="20" t="s">
        <v>118</v>
      </c>
    </row>
    <row r="12" spans="1:2" ht="29.1">
      <c r="A12" s="21" t="s">
        <v>119</v>
      </c>
    </row>
    <row r="13" spans="1:2" s="16" customFormat="1" ht="27.95" customHeight="1">
      <c r="A13" s="24" t="s">
        <v>120</v>
      </c>
    </row>
    <row r="14" spans="1:2" s="19" customFormat="1" ht="26.1">
      <c r="A14" s="20" t="s">
        <v>121</v>
      </c>
    </row>
    <row r="15" spans="1:2" ht="75" customHeight="1">
      <c r="A15" s="21" t="s">
        <v>122</v>
      </c>
    </row>
    <row r="16" spans="1:2" ht="72.599999999999994">
      <c r="A16" s="21" t="s">
        <v>123</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27e4e1-578b-4bf0-9c67-140f4cdb31f2" xsi:nil="true"/>
    <lcf76f155ced4ddcb4097134ff3c332f xmlns="e124677b-763b-432f-8aa5-224a7d7f2d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698A3116DD2D46BF3F39DB976606D7" ma:contentTypeVersion="13" ma:contentTypeDescription="Create a new document." ma:contentTypeScope="" ma:versionID="30edfc3f78a2e4e75534db27f068cc07">
  <xsd:schema xmlns:xsd="http://www.w3.org/2001/XMLSchema" xmlns:xs="http://www.w3.org/2001/XMLSchema" xmlns:p="http://schemas.microsoft.com/office/2006/metadata/properties" xmlns:ns2="e124677b-763b-432f-8aa5-224a7d7f2d69" xmlns:ns3="4227e4e1-578b-4bf0-9c67-140f4cdb31f2" targetNamespace="http://schemas.microsoft.com/office/2006/metadata/properties" ma:root="true" ma:fieldsID="75473ff3a2342c3d0609d54648cf0a4c" ns2:_="" ns3:_="">
    <xsd:import namespace="e124677b-763b-432f-8aa5-224a7d7f2d69"/>
    <xsd:import namespace="4227e4e1-578b-4bf0-9c67-140f4cdb31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4677b-763b-432f-8aa5-224a7d7f2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c18f9b8-5ae4-4f0b-a238-a922c51e2dd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27e4e1-578b-4bf0-9c67-140f4cdb31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c86c63-9611-4475-a152-ec6860f80c9e}" ma:internalName="TaxCatchAll" ma:showField="CatchAllData" ma:web="4227e4e1-578b-4bf0-9c67-140f4cdb31f2">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D2E1-977A-4D4F-8EE8-D64B5FFADF75}"/>
</file>

<file path=customXml/itemProps2.xml><?xml version="1.0" encoding="utf-8"?>
<ds:datastoreItem xmlns:ds="http://schemas.openxmlformats.org/officeDocument/2006/customXml" ds:itemID="{E4A34E49-7289-4AEA-9593-4F55E04ADB10}"/>
</file>

<file path=customXml/itemProps3.xml><?xml version="1.0" encoding="utf-8"?>
<ds:datastoreItem xmlns:ds="http://schemas.openxmlformats.org/officeDocument/2006/customXml" ds:itemID="{1B43F384-D92E-4694-B1B0-8648D04A6F9C}"/>
</file>

<file path=docProps/app.xml><?xml version="1.0" encoding="utf-8"?>
<Properties xmlns="http://schemas.openxmlformats.org/officeDocument/2006/extended-properties" xmlns:vt="http://schemas.openxmlformats.org/officeDocument/2006/docPropsVTypes">
  <Template>TM16400962</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Rossye Alvarez</cp:lastModifiedBy>
  <cp:revision/>
  <dcterms:created xsi:type="dcterms:W3CDTF">2021-12-14T20:18:50Z</dcterms:created>
  <dcterms:modified xsi:type="dcterms:W3CDTF">2024-06-05T09:26:18Z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0x010100FD698A3116DD2D46BF3F39DB976606D7</vt:lpwstr>
  </property>
  <property fmtid="{D5CDD505-2E9C-101B-9397-08002B2CF9AE}" pid="3" name="MediaServiceImageTags">
    <vt:lpwstr/>
  </property>
</Properties>
</file>