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6113_24S/"/>
    </mc:Choice>
  </mc:AlternateContent>
  <xr:revisionPtr revIDLastSave="0" documentId="8_{133418D9-1CDF-4562-9D03-024D73E83F3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SFT_AAPL" sheetId="1" r:id="rId1"/>
    <sheet name="Descriptive Stats" sheetId="2" r:id="rId2"/>
    <sheet name="Ch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3" i="2"/>
  <c r="U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3" i="2"/>
  <c r="U3" i="2" s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R5" i="2"/>
  <c r="R6" i="2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S3" i="2"/>
  <c r="R4" i="2"/>
  <c r="R3" i="2"/>
  <c r="E256" i="2" l="1"/>
  <c r="L4" i="2" s="1"/>
  <c r="E255" i="2"/>
  <c r="K4" i="2" s="1"/>
  <c r="C256" i="2"/>
  <c r="I4" i="2" s="1"/>
  <c r="C255" i="2"/>
  <c r="H4" i="2" s="1"/>
  <c r="C4" i="2"/>
  <c r="N3" i="2" s="1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54" i="2" s="1"/>
  <c r="J4" i="2" s="1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54" i="1" s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54" i="1" s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254" i="2" l="1"/>
  <c r="G4" i="2" s="1"/>
  <c r="G254" i="1"/>
</calcChain>
</file>

<file path=xl/sharedStrings.xml><?xml version="1.0" encoding="utf-8"?>
<sst xmlns="http://schemas.openxmlformats.org/spreadsheetml/2006/main" count="33" uniqueCount="15">
  <si>
    <t>Date</t>
  </si>
  <si>
    <t>Adj Close</t>
  </si>
  <si>
    <t>MSFT</t>
  </si>
  <si>
    <t>AAPL</t>
  </si>
  <si>
    <t>Mean</t>
  </si>
  <si>
    <t>Variance</t>
  </si>
  <si>
    <t>Std. Dev</t>
  </si>
  <si>
    <t>Std.Dev</t>
  </si>
  <si>
    <t>Correlation (AAPL,MSFT)</t>
  </si>
  <si>
    <t>MSFT Ret</t>
  </si>
  <si>
    <t>AAPL Ret</t>
  </si>
  <si>
    <t>VarP</t>
  </si>
  <si>
    <t>Exp Ret</t>
  </si>
  <si>
    <t>w_MSFT</t>
  </si>
  <si>
    <t>w_AAPL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</si>
</sst>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E+00"/>
    <numFmt numFmtId="165" formatCode="0.0000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rgb="FF1D1D1D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8" fillId="0" borderId="0" xfId="0" applyFont="1"/>
    <xf numFmtId="0" fontId="16" fillId="0" borderId="0" xfId="0" applyFon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MSFT Ret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Chart!$A$4:$A$253</c:f>
              <c:numCache>
                <c:formatCode>m/d/yyyy</c:formatCode>
                <c:ptCount val="250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44978</c:v>
                </c:pt>
                <c:pt idx="5">
                  <c:v>44979</c:v>
                </c:pt>
                <c:pt idx="6">
                  <c:v>44980</c:v>
                </c:pt>
                <c:pt idx="7">
                  <c:v>44981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45012</c:v>
                </c:pt>
                <c:pt idx="29">
                  <c:v>45013</c:v>
                </c:pt>
                <c:pt idx="30">
                  <c:v>45014</c:v>
                </c:pt>
                <c:pt idx="31">
                  <c:v>45015</c:v>
                </c:pt>
                <c:pt idx="32">
                  <c:v>45016</c:v>
                </c:pt>
                <c:pt idx="33">
                  <c:v>45019</c:v>
                </c:pt>
                <c:pt idx="34">
                  <c:v>45020</c:v>
                </c:pt>
                <c:pt idx="35">
                  <c:v>45021</c:v>
                </c:pt>
                <c:pt idx="36">
                  <c:v>45022</c:v>
                </c:pt>
                <c:pt idx="37">
                  <c:v>45026</c:v>
                </c:pt>
                <c:pt idx="38">
                  <c:v>45027</c:v>
                </c:pt>
                <c:pt idx="39">
                  <c:v>45028</c:v>
                </c:pt>
                <c:pt idx="40">
                  <c:v>45029</c:v>
                </c:pt>
                <c:pt idx="41">
                  <c:v>45030</c:v>
                </c:pt>
                <c:pt idx="42">
                  <c:v>45033</c:v>
                </c:pt>
                <c:pt idx="43">
                  <c:v>45034</c:v>
                </c:pt>
                <c:pt idx="44">
                  <c:v>45035</c:v>
                </c:pt>
                <c:pt idx="45">
                  <c:v>45036</c:v>
                </c:pt>
                <c:pt idx="46">
                  <c:v>45037</c:v>
                </c:pt>
                <c:pt idx="47">
                  <c:v>45040</c:v>
                </c:pt>
                <c:pt idx="48">
                  <c:v>45041</c:v>
                </c:pt>
                <c:pt idx="49">
                  <c:v>45042</c:v>
                </c:pt>
                <c:pt idx="50">
                  <c:v>45043</c:v>
                </c:pt>
                <c:pt idx="51">
                  <c:v>45044</c:v>
                </c:pt>
                <c:pt idx="52">
                  <c:v>45047</c:v>
                </c:pt>
                <c:pt idx="53">
                  <c:v>45048</c:v>
                </c:pt>
                <c:pt idx="54">
                  <c:v>45049</c:v>
                </c:pt>
                <c:pt idx="55">
                  <c:v>45050</c:v>
                </c:pt>
                <c:pt idx="56">
                  <c:v>45051</c:v>
                </c:pt>
                <c:pt idx="57">
                  <c:v>45054</c:v>
                </c:pt>
                <c:pt idx="58">
                  <c:v>45055</c:v>
                </c:pt>
                <c:pt idx="59">
                  <c:v>45056</c:v>
                </c:pt>
                <c:pt idx="60">
                  <c:v>45057</c:v>
                </c:pt>
                <c:pt idx="61">
                  <c:v>45058</c:v>
                </c:pt>
                <c:pt idx="62">
                  <c:v>45061</c:v>
                </c:pt>
                <c:pt idx="63">
                  <c:v>45062</c:v>
                </c:pt>
                <c:pt idx="64">
                  <c:v>45063</c:v>
                </c:pt>
                <c:pt idx="65">
                  <c:v>45064</c:v>
                </c:pt>
                <c:pt idx="66">
                  <c:v>45065</c:v>
                </c:pt>
                <c:pt idx="67">
                  <c:v>45068</c:v>
                </c:pt>
                <c:pt idx="68">
                  <c:v>45069</c:v>
                </c:pt>
                <c:pt idx="69">
                  <c:v>45070</c:v>
                </c:pt>
                <c:pt idx="70">
                  <c:v>45071</c:v>
                </c:pt>
                <c:pt idx="71">
                  <c:v>45072</c:v>
                </c:pt>
                <c:pt idx="72">
                  <c:v>45076</c:v>
                </c:pt>
                <c:pt idx="73">
                  <c:v>45077</c:v>
                </c:pt>
                <c:pt idx="74">
                  <c:v>45078</c:v>
                </c:pt>
                <c:pt idx="75">
                  <c:v>45079</c:v>
                </c:pt>
                <c:pt idx="76">
                  <c:v>45082</c:v>
                </c:pt>
                <c:pt idx="77">
                  <c:v>45083</c:v>
                </c:pt>
                <c:pt idx="78">
                  <c:v>45084</c:v>
                </c:pt>
                <c:pt idx="79">
                  <c:v>45085</c:v>
                </c:pt>
                <c:pt idx="80">
                  <c:v>45086</c:v>
                </c:pt>
                <c:pt idx="81">
                  <c:v>45089</c:v>
                </c:pt>
                <c:pt idx="82">
                  <c:v>45090</c:v>
                </c:pt>
                <c:pt idx="83">
                  <c:v>45091</c:v>
                </c:pt>
                <c:pt idx="84">
                  <c:v>45092</c:v>
                </c:pt>
                <c:pt idx="85">
                  <c:v>45093</c:v>
                </c:pt>
                <c:pt idx="86">
                  <c:v>45097</c:v>
                </c:pt>
                <c:pt idx="87">
                  <c:v>45098</c:v>
                </c:pt>
                <c:pt idx="88">
                  <c:v>45099</c:v>
                </c:pt>
                <c:pt idx="89">
                  <c:v>45100</c:v>
                </c:pt>
                <c:pt idx="90">
                  <c:v>45103</c:v>
                </c:pt>
                <c:pt idx="91">
                  <c:v>45104</c:v>
                </c:pt>
                <c:pt idx="92">
                  <c:v>45105</c:v>
                </c:pt>
                <c:pt idx="93">
                  <c:v>45106</c:v>
                </c:pt>
                <c:pt idx="94">
                  <c:v>45107</c:v>
                </c:pt>
                <c:pt idx="95">
                  <c:v>45110</c:v>
                </c:pt>
                <c:pt idx="96">
                  <c:v>45112</c:v>
                </c:pt>
                <c:pt idx="97">
                  <c:v>45113</c:v>
                </c:pt>
                <c:pt idx="98">
                  <c:v>45114</c:v>
                </c:pt>
                <c:pt idx="99">
                  <c:v>45117</c:v>
                </c:pt>
                <c:pt idx="100">
                  <c:v>45118</c:v>
                </c:pt>
                <c:pt idx="101">
                  <c:v>45119</c:v>
                </c:pt>
                <c:pt idx="102">
                  <c:v>45120</c:v>
                </c:pt>
                <c:pt idx="103">
                  <c:v>45121</c:v>
                </c:pt>
                <c:pt idx="104">
                  <c:v>45124</c:v>
                </c:pt>
                <c:pt idx="105">
                  <c:v>45125</c:v>
                </c:pt>
                <c:pt idx="106">
                  <c:v>45126</c:v>
                </c:pt>
                <c:pt idx="107">
                  <c:v>45127</c:v>
                </c:pt>
                <c:pt idx="108">
                  <c:v>45128</c:v>
                </c:pt>
                <c:pt idx="109">
                  <c:v>45131</c:v>
                </c:pt>
                <c:pt idx="110">
                  <c:v>45132</c:v>
                </c:pt>
                <c:pt idx="111">
                  <c:v>45133</c:v>
                </c:pt>
                <c:pt idx="112">
                  <c:v>45134</c:v>
                </c:pt>
                <c:pt idx="113">
                  <c:v>45135</c:v>
                </c:pt>
                <c:pt idx="114">
                  <c:v>45138</c:v>
                </c:pt>
                <c:pt idx="115">
                  <c:v>45139</c:v>
                </c:pt>
                <c:pt idx="116">
                  <c:v>45140</c:v>
                </c:pt>
                <c:pt idx="117">
                  <c:v>45141</c:v>
                </c:pt>
                <c:pt idx="118">
                  <c:v>45142</c:v>
                </c:pt>
                <c:pt idx="119">
                  <c:v>45145</c:v>
                </c:pt>
                <c:pt idx="120">
                  <c:v>45146</c:v>
                </c:pt>
                <c:pt idx="121">
                  <c:v>45147</c:v>
                </c:pt>
                <c:pt idx="122">
                  <c:v>45148</c:v>
                </c:pt>
                <c:pt idx="123">
                  <c:v>45149</c:v>
                </c:pt>
                <c:pt idx="124">
                  <c:v>45152</c:v>
                </c:pt>
                <c:pt idx="125">
                  <c:v>45153</c:v>
                </c:pt>
                <c:pt idx="126">
                  <c:v>45154</c:v>
                </c:pt>
                <c:pt idx="127">
                  <c:v>45155</c:v>
                </c:pt>
                <c:pt idx="128">
                  <c:v>45156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45166</c:v>
                </c:pt>
                <c:pt idx="135">
                  <c:v>45167</c:v>
                </c:pt>
                <c:pt idx="136">
                  <c:v>45168</c:v>
                </c:pt>
                <c:pt idx="137">
                  <c:v>45169</c:v>
                </c:pt>
                <c:pt idx="138">
                  <c:v>45170</c:v>
                </c:pt>
                <c:pt idx="139">
                  <c:v>45174</c:v>
                </c:pt>
                <c:pt idx="140">
                  <c:v>45175</c:v>
                </c:pt>
                <c:pt idx="141">
                  <c:v>45176</c:v>
                </c:pt>
                <c:pt idx="142">
                  <c:v>45177</c:v>
                </c:pt>
                <c:pt idx="143">
                  <c:v>45180</c:v>
                </c:pt>
                <c:pt idx="144">
                  <c:v>45181</c:v>
                </c:pt>
                <c:pt idx="145">
                  <c:v>45182</c:v>
                </c:pt>
                <c:pt idx="146">
                  <c:v>45183</c:v>
                </c:pt>
                <c:pt idx="147">
                  <c:v>45184</c:v>
                </c:pt>
                <c:pt idx="148">
                  <c:v>45187</c:v>
                </c:pt>
                <c:pt idx="149">
                  <c:v>45188</c:v>
                </c:pt>
                <c:pt idx="150">
                  <c:v>45189</c:v>
                </c:pt>
                <c:pt idx="151">
                  <c:v>45190</c:v>
                </c:pt>
                <c:pt idx="152">
                  <c:v>45191</c:v>
                </c:pt>
                <c:pt idx="153">
                  <c:v>45194</c:v>
                </c:pt>
                <c:pt idx="154">
                  <c:v>45195</c:v>
                </c:pt>
                <c:pt idx="155">
                  <c:v>45196</c:v>
                </c:pt>
                <c:pt idx="156">
                  <c:v>45197</c:v>
                </c:pt>
                <c:pt idx="157">
                  <c:v>45198</c:v>
                </c:pt>
                <c:pt idx="158">
                  <c:v>45201</c:v>
                </c:pt>
                <c:pt idx="159">
                  <c:v>45202</c:v>
                </c:pt>
                <c:pt idx="160">
                  <c:v>45203</c:v>
                </c:pt>
                <c:pt idx="161">
                  <c:v>45204</c:v>
                </c:pt>
                <c:pt idx="162">
                  <c:v>45205</c:v>
                </c:pt>
                <c:pt idx="163">
                  <c:v>45208</c:v>
                </c:pt>
                <c:pt idx="164">
                  <c:v>45209</c:v>
                </c:pt>
                <c:pt idx="165">
                  <c:v>45210</c:v>
                </c:pt>
                <c:pt idx="166">
                  <c:v>45211</c:v>
                </c:pt>
                <c:pt idx="167">
                  <c:v>45212</c:v>
                </c:pt>
                <c:pt idx="168">
                  <c:v>45215</c:v>
                </c:pt>
                <c:pt idx="169">
                  <c:v>45216</c:v>
                </c:pt>
                <c:pt idx="170">
                  <c:v>45217</c:v>
                </c:pt>
                <c:pt idx="171">
                  <c:v>45218</c:v>
                </c:pt>
                <c:pt idx="172">
                  <c:v>45219</c:v>
                </c:pt>
                <c:pt idx="173">
                  <c:v>45222</c:v>
                </c:pt>
                <c:pt idx="174">
                  <c:v>45223</c:v>
                </c:pt>
                <c:pt idx="175">
                  <c:v>45224</c:v>
                </c:pt>
                <c:pt idx="176">
                  <c:v>45225</c:v>
                </c:pt>
                <c:pt idx="177">
                  <c:v>45226</c:v>
                </c:pt>
                <c:pt idx="178">
                  <c:v>45229</c:v>
                </c:pt>
                <c:pt idx="179">
                  <c:v>45230</c:v>
                </c:pt>
                <c:pt idx="180">
                  <c:v>45231</c:v>
                </c:pt>
                <c:pt idx="181">
                  <c:v>45232</c:v>
                </c:pt>
                <c:pt idx="182">
                  <c:v>45233</c:v>
                </c:pt>
                <c:pt idx="183">
                  <c:v>45236</c:v>
                </c:pt>
                <c:pt idx="184">
                  <c:v>45237</c:v>
                </c:pt>
                <c:pt idx="185">
                  <c:v>45238</c:v>
                </c:pt>
                <c:pt idx="186">
                  <c:v>45239</c:v>
                </c:pt>
                <c:pt idx="187">
                  <c:v>45240</c:v>
                </c:pt>
                <c:pt idx="188">
                  <c:v>45243</c:v>
                </c:pt>
                <c:pt idx="189">
                  <c:v>45244</c:v>
                </c:pt>
                <c:pt idx="190">
                  <c:v>45245</c:v>
                </c:pt>
                <c:pt idx="191">
                  <c:v>45246</c:v>
                </c:pt>
                <c:pt idx="192">
                  <c:v>45247</c:v>
                </c:pt>
                <c:pt idx="193">
                  <c:v>45250</c:v>
                </c:pt>
                <c:pt idx="194">
                  <c:v>45251</c:v>
                </c:pt>
                <c:pt idx="195">
                  <c:v>45252</c:v>
                </c:pt>
                <c:pt idx="196">
                  <c:v>45254</c:v>
                </c:pt>
                <c:pt idx="197">
                  <c:v>45257</c:v>
                </c:pt>
                <c:pt idx="198">
                  <c:v>45258</c:v>
                </c:pt>
                <c:pt idx="199">
                  <c:v>45259</c:v>
                </c:pt>
                <c:pt idx="200">
                  <c:v>45260</c:v>
                </c:pt>
                <c:pt idx="201">
                  <c:v>45261</c:v>
                </c:pt>
                <c:pt idx="202">
                  <c:v>45264</c:v>
                </c:pt>
                <c:pt idx="203">
                  <c:v>45265</c:v>
                </c:pt>
                <c:pt idx="204">
                  <c:v>45266</c:v>
                </c:pt>
                <c:pt idx="205">
                  <c:v>45267</c:v>
                </c:pt>
                <c:pt idx="206">
                  <c:v>45268</c:v>
                </c:pt>
                <c:pt idx="207">
                  <c:v>45271</c:v>
                </c:pt>
                <c:pt idx="208">
                  <c:v>45272</c:v>
                </c:pt>
                <c:pt idx="209">
                  <c:v>45273</c:v>
                </c:pt>
                <c:pt idx="210">
                  <c:v>45274</c:v>
                </c:pt>
                <c:pt idx="211">
                  <c:v>45275</c:v>
                </c:pt>
                <c:pt idx="212">
                  <c:v>45278</c:v>
                </c:pt>
                <c:pt idx="213">
                  <c:v>45279</c:v>
                </c:pt>
                <c:pt idx="214">
                  <c:v>45280</c:v>
                </c:pt>
                <c:pt idx="215">
                  <c:v>45281</c:v>
                </c:pt>
                <c:pt idx="216">
                  <c:v>45282</c:v>
                </c:pt>
                <c:pt idx="217">
                  <c:v>45286</c:v>
                </c:pt>
                <c:pt idx="218">
                  <c:v>45287</c:v>
                </c:pt>
                <c:pt idx="219">
                  <c:v>45288</c:v>
                </c:pt>
                <c:pt idx="220">
                  <c:v>45289</c:v>
                </c:pt>
                <c:pt idx="221">
                  <c:v>45293</c:v>
                </c:pt>
                <c:pt idx="222">
                  <c:v>45294</c:v>
                </c:pt>
                <c:pt idx="223">
                  <c:v>45295</c:v>
                </c:pt>
                <c:pt idx="224">
                  <c:v>45296</c:v>
                </c:pt>
                <c:pt idx="225">
                  <c:v>45299</c:v>
                </c:pt>
                <c:pt idx="226">
                  <c:v>45300</c:v>
                </c:pt>
                <c:pt idx="227">
                  <c:v>45301</c:v>
                </c:pt>
                <c:pt idx="228">
                  <c:v>45302</c:v>
                </c:pt>
                <c:pt idx="229">
                  <c:v>45303</c:v>
                </c:pt>
                <c:pt idx="230">
                  <c:v>45307</c:v>
                </c:pt>
                <c:pt idx="231">
                  <c:v>45308</c:v>
                </c:pt>
                <c:pt idx="232">
                  <c:v>45309</c:v>
                </c:pt>
                <c:pt idx="233">
                  <c:v>45310</c:v>
                </c:pt>
                <c:pt idx="234">
                  <c:v>45313</c:v>
                </c:pt>
                <c:pt idx="235">
                  <c:v>45314</c:v>
                </c:pt>
                <c:pt idx="236">
                  <c:v>45315</c:v>
                </c:pt>
                <c:pt idx="237">
                  <c:v>45316</c:v>
                </c:pt>
                <c:pt idx="238">
                  <c:v>45317</c:v>
                </c:pt>
                <c:pt idx="239">
                  <c:v>45320</c:v>
                </c:pt>
                <c:pt idx="240">
                  <c:v>45321</c:v>
                </c:pt>
                <c:pt idx="241">
                  <c:v>45322</c:v>
                </c:pt>
                <c:pt idx="242">
                  <c:v>45323</c:v>
                </c:pt>
                <c:pt idx="243">
                  <c:v>45324</c:v>
                </c:pt>
                <c:pt idx="244">
                  <c:v>45327</c:v>
                </c:pt>
                <c:pt idx="245">
                  <c:v>45328</c:v>
                </c:pt>
                <c:pt idx="246">
                  <c:v>45329</c:v>
                </c:pt>
                <c:pt idx="247">
                  <c:v>45330</c:v>
                </c:pt>
                <c:pt idx="248">
                  <c:v>45331</c:v>
                </c:pt>
                <c:pt idx="249">
                  <c:v>45334</c:v>
                </c:pt>
              </c:numCache>
            </c:numRef>
          </c:cat>
          <c:val>
            <c:numRef>
              <c:f>Chart!$B$4:$B$253</c:f>
              <c:numCache>
                <c:formatCode>General</c:formatCode>
                <c:ptCount val="250"/>
                <c:pt idx="0">
                  <c:v>3.1280486514209116E-3</c:v>
                </c:pt>
                <c:pt idx="1">
                  <c:v>-8.0250257914782352E-3</c:v>
                </c:pt>
                <c:pt idx="2">
                  <c:v>-2.6983529367830883E-2</c:v>
                </c:pt>
                <c:pt idx="3">
                  <c:v>-1.5724633349310402E-2</c:v>
                </c:pt>
                <c:pt idx="4">
                  <c:v>-2.110792021293495E-2</c:v>
                </c:pt>
                <c:pt idx="5">
                  <c:v>-4.6015806215891075E-3</c:v>
                </c:pt>
                <c:pt idx="6">
                  <c:v>1.287848529788338E-2</c:v>
                </c:pt>
                <c:pt idx="7">
                  <c:v>-2.202507200648629E-2</c:v>
                </c:pt>
                <c:pt idx="8">
                  <c:v>3.7646519477849694E-3</c:v>
                </c:pt>
                <c:pt idx="9">
                  <c:v>-2.96256581009402E-3</c:v>
                </c:pt>
                <c:pt idx="10">
                  <c:v>-1.2709694483500122E-2</c:v>
                </c:pt>
                <c:pt idx="11">
                  <c:v>1.9462600974382127E-2</c:v>
                </c:pt>
                <c:pt idx="12">
                  <c:v>1.6509009666938468E-2</c:v>
                </c:pt>
                <c:pt idx="13">
                  <c:v>6.1700331448806267E-3</c:v>
                </c:pt>
                <c:pt idx="14">
                  <c:v>-1.0645492561731196E-2</c:v>
                </c:pt>
                <c:pt idx="15">
                  <c:v>-1.7721607513943027E-3</c:v>
                </c:pt>
                <c:pt idx="16">
                  <c:v>-5.4543220913068069E-3</c:v>
                </c:pt>
                <c:pt idx="17">
                  <c:v>-1.4893187726419121E-2</c:v>
                </c:pt>
                <c:pt idx="18">
                  <c:v>2.1214238086846748E-2</c:v>
                </c:pt>
                <c:pt idx="19">
                  <c:v>2.6696404684384945E-2</c:v>
                </c:pt>
                <c:pt idx="20">
                  <c:v>1.7673305248299798E-2</c:v>
                </c:pt>
                <c:pt idx="21">
                  <c:v>3.9736387871402101E-2</c:v>
                </c:pt>
                <c:pt idx="22">
                  <c:v>1.162644374423305E-2</c:v>
                </c:pt>
                <c:pt idx="23">
                  <c:v>-2.6104430778220333E-2</c:v>
                </c:pt>
                <c:pt idx="24">
                  <c:v>5.6774409157727135E-3</c:v>
                </c:pt>
                <c:pt idx="25">
                  <c:v>-5.457143253931207E-3</c:v>
                </c:pt>
                <c:pt idx="26">
                  <c:v>1.9529730703242265E-2</c:v>
                </c:pt>
                <c:pt idx="27">
                  <c:v>1.0425952252421489E-2</c:v>
                </c:pt>
                <c:pt idx="28">
                  <c:v>-1.5046507386597519E-2</c:v>
                </c:pt>
                <c:pt idx="29">
                  <c:v>-4.1696667511388341E-3</c:v>
                </c:pt>
                <c:pt idx="30">
                  <c:v>1.9002267261828187E-2</c:v>
                </c:pt>
                <c:pt idx="31">
                  <c:v>1.2540883497607069E-2</c:v>
                </c:pt>
                <c:pt idx="32">
                  <c:v>1.4851244440171385E-2</c:v>
                </c:pt>
                <c:pt idx="33">
                  <c:v>-3.7181402816042208E-3</c:v>
                </c:pt>
                <c:pt idx="34">
                  <c:v>-1.7419088151093831E-4</c:v>
                </c:pt>
                <c:pt idx="35">
                  <c:v>-9.9385761749148926E-3</c:v>
                </c:pt>
                <c:pt idx="36">
                  <c:v>2.5212461673023157E-2</c:v>
                </c:pt>
                <c:pt idx="37">
                  <c:v>-7.6077815852366726E-3</c:v>
                </c:pt>
                <c:pt idx="38">
                  <c:v>-2.2929302395141349E-2</c:v>
                </c:pt>
                <c:pt idx="39">
                  <c:v>2.3308925707636874E-3</c:v>
                </c:pt>
                <c:pt idx="40">
                  <c:v>2.2152133919716377E-2</c:v>
                </c:pt>
                <c:pt idx="41">
                  <c:v>-1.2847737337613019E-2</c:v>
                </c:pt>
                <c:pt idx="42">
                  <c:v>9.2530748758861137E-3</c:v>
                </c:pt>
                <c:pt idx="43">
                  <c:v>-1.4899863772059874E-3</c:v>
                </c:pt>
                <c:pt idx="44">
                  <c:v>2.7749629365114714E-4</c:v>
                </c:pt>
                <c:pt idx="45">
                  <c:v>-8.1455578338127665E-3</c:v>
                </c:pt>
                <c:pt idx="46">
                  <c:v>-1.2240060306094591E-3</c:v>
                </c:pt>
                <c:pt idx="47">
                  <c:v>-1.4061291221931782E-2</c:v>
                </c:pt>
                <c:pt idx="48">
                  <c:v>-2.2793753618958412E-2</c:v>
                </c:pt>
                <c:pt idx="49">
                  <c:v>6.993149150658251E-2</c:v>
                </c:pt>
                <c:pt idx="50">
                  <c:v>3.1525496031525435E-2</c:v>
                </c:pt>
                <c:pt idx="51">
                  <c:v>7.940041633450079E-3</c:v>
                </c:pt>
                <c:pt idx="52">
                  <c:v>-5.54810541976547E-3</c:v>
                </c:pt>
                <c:pt idx="53">
                  <c:v>-4.9100251447864451E-4</c:v>
                </c:pt>
                <c:pt idx="54">
                  <c:v>-3.312613713534418E-3</c:v>
                </c:pt>
                <c:pt idx="55">
                  <c:v>3.312613713534418E-3</c:v>
                </c:pt>
                <c:pt idx="56">
                  <c:v>1.7011687632066064E-2</c:v>
                </c:pt>
                <c:pt idx="57">
                  <c:v>-6.4589557079086646E-3</c:v>
                </c:pt>
                <c:pt idx="58">
                  <c:v>-5.3602780905865899E-3</c:v>
                </c:pt>
                <c:pt idx="59">
                  <c:v>1.714855925350367E-2</c:v>
                </c:pt>
                <c:pt idx="60">
                  <c:v>-7.0692143935175977E-3</c:v>
                </c:pt>
                <c:pt idx="61">
                  <c:v>-3.6827948945452604E-3</c:v>
                </c:pt>
                <c:pt idx="62">
                  <c:v>1.584554463490484E-3</c:v>
                </c:pt>
                <c:pt idx="63">
                  <c:v>7.340772402981699E-3</c:v>
                </c:pt>
                <c:pt idx="64">
                  <c:v>9.4072013399824073E-3</c:v>
                </c:pt>
                <c:pt idx="65">
                  <c:v>1.4292179091290436E-2</c:v>
                </c:pt>
                <c:pt idx="66">
                  <c:v>-5.6519179133562858E-4</c:v>
                </c:pt>
                <c:pt idx="67">
                  <c:v>8.8816806114913049E-3</c:v>
                </c:pt>
                <c:pt idx="68">
                  <c:v>-1.8603959271520587E-2</c:v>
                </c:pt>
                <c:pt idx="69">
                  <c:v>-4.4825428856203331E-3</c:v>
                </c:pt>
                <c:pt idx="70">
                  <c:v>3.7736812715954748E-2</c:v>
                </c:pt>
                <c:pt idx="71">
                  <c:v>2.1160172669765664E-2</c:v>
                </c:pt>
                <c:pt idx="72">
                  <c:v>-5.0595201278991198E-3</c:v>
                </c:pt>
                <c:pt idx="73">
                  <c:v>-8.5507126266914923E-3</c:v>
                </c:pt>
                <c:pt idx="74">
                  <c:v>1.2678477247026976E-2</c:v>
                </c:pt>
                <c:pt idx="75">
                  <c:v>8.4433476446053035E-3</c:v>
                </c:pt>
                <c:pt idx="76">
                  <c:v>1.608852942886152E-3</c:v>
                </c:pt>
                <c:pt idx="77">
                  <c:v>-6.7501640463438761E-3</c:v>
                </c:pt>
                <c:pt idx="78">
                  <c:v>-3.1354335670007671E-2</c:v>
                </c:pt>
                <c:pt idx="79">
                  <c:v>5.7968370339995801E-3</c:v>
                </c:pt>
                <c:pt idx="80">
                  <c:v>4.6928261457832576E-3</c:v>
                </c:pt>
                <c:pt idx="81">
                  <c:v>1.5365239183489088E-2</c:v>
                </c:pt>
                <c:pt idx="82">
                  <c:v>7.3258773771334162E-3</c:v>
                </c:pt>
                <c:pt idx="83">
                  <c:v>9.0824222139280764E-3</c:v>
                </c:pt>
                <c:pt idx="84">
                  <c:v>3.1398548544370186E-2</c:v>
                </c:pt>
                <c:pt idx="85">
                  <c:v>-1.6714721460502346E-2</c:v>
                </c:pt>
                <c:pt idx="86">
                  <c:v>-1.2581348833876405E-2</c:v>
                </c:pt>
                <c:pt idx="87">
                  <c:v>-1.3371044475062099E-2</c:v>
                </c:pt>
                <c:pt idx="88">
                  <c:v>1.8269453155220994E-2</c:v>
                </c:pt>
                <c:pt idx="89">
                  <c:v>-1.3902026851083882E-2</c:v>
                </c:pt>
                <c:pt idx="90">
                  <c:v>-1.9348945294400011E-2</c:v>
                </c:pt>
                <c:pt idx="91">
                  <c:v>1.8004898053422203E-2</c:v>
                </c:pt>
                <c:pt idx="92">
                  <c:v>3.8185379007762421E-3</c:v>
                </c:pt>
                <c:pt idx="93">
                  <c:v>-2.3849477115707174E-3</c:v>
                </c:pt>
                <c:pt idx="94">
                  <c:v>1.6252853791063337E-2</c:v>
                </c:pt>
                <c:pt idx="95">
                  <c:v>-7.5162859511008762E-3</c:v>
                </c:pt>
                <c:pt idx="96">
                  <c:v>4.7325530312125608E-4</c:v>
                </c:pt>
                <c:pt idx="97">
                  <c:v>9.184413540977765E-3</c:v>
                </c:pt>
                <c:pt idx="98">
                  <c:v>-1.1938436364332894E-2</c:v>
                </c:pt>
                <c:pt idx="99">
                  <c:v>-1.6112805268897468E-2</c:v>
                </c:pt>
                <c:pt idx="100">
                  <c:v>1.9269490227502573E-3</c:v>
                </c:pt>
                <c:pt idx="101">
                  <c:v>1.4126603556429806E-2</c:v>
                </c:pt>
                <c:pt idx="102">
                  <c:v>1.6062506254942654E-2</c:v>
                </c:pt>
                <c:pt idx="103">
                  <c:v>7.500952470084421E-3</c:v>
                </c:pt>
                <c:pt idx="104">
                  <c:v>1.4183912548197952E-3</c:v>
                </c:pt>
                <c:pt idx="105">
                  <c:v>3.9028261578341272E-2</c:v>
                </c:pt>
                <c:pt idx="106">
                  <c:v>-1.2343373813053837E-2</c:v>
                </c:pt>
                <c:pt idx="107">
                  <c:v>-2.3392950758924336E-2</c:v>
                </c:pt>
                <c:pt idx="108">
                  <c:v>-8.9772538437014049E-3</c:v>
                </c:pt>
                <c:pt idx="109">
                  <c:v>3.890327041388808E-3</c:v>
                </c:pt>
                <c:pt idx="110">
                  <c:v>1.6866123760287621E-2</c:v>
                </c:pt>
                <c:pt idx="111">
                  <c:v>-3.8364158258985981E-2</c:v>
                </c:pt>
                <c:pt idx="112">
                  <c:v>-2.1093062256515083E-2</c:v>
                </c:pt>
                <c:pt idx="113">
                  <c:v>2.2867885994670267E-2</c:v>
                </c:pt>
                <c:pt idx="114">
                  <c:v>-7.2668704541607454E-3</c:v>
                </c:pt>
                <c:pt idx="115">
                  <c:v>1.249454842629838E-3</c:v>
                </c:pt>
                <c:pt idx="116">
                  <c:v>-2.6634439738948856E-2</c:v>
                </c:pt>
                <c:pt idx="117">
                  <c:v>-2.5681483341548628E-3</c:v>
                </c:pt>
                <c:pt idx="118">
                  <c:v>3.4227342257224791E-3</c:v>
                </c:pt>
                <c:pt idx="119">
                  <c:v>7.0832995457648096E-3</c:v>
                </c:pt>
                <c:pt idx="120">
                  <c:v>-1.2375274550096016E-2</c:v>
                </c:pt>
                <c:pt idx="121">
                  <c:v>-1.1785043351129509E-2</c:v>
                </c:pt>
                <c:pt idx="122">
                  <c:v>2.1699298212443097E-3</c:v>
                </c:pt>
                <c:pt idx="123">
                  <c:v>-5.9632602498842502E-3</c:v>
                </c:pt>
                <c:pt idx="124">
                  <c:v>9.3946337082764231E-3</c:v>
                </c:pt>
                <c:pt idx="125">
                  <c:v>-6.7503033883316022E-3</c:v>
                </c:pt>
                <c:pt idx="126">
                  <c:v>-2.4314733104198183E-3</c:v>
                </c:pt>
                <c:pt idx="127">
                  <c:v>-1.1046992345880469E-2</c:v>
                </c:pt>
                <c:pt idx="128">
                  <c:v>-1.2631371764904031E-3</c:v>
                </c:pt>
                <c:pt idx="129">
                  <c:v>1.6918775159528998E-2</c:v>
                </c:pt>
                <c:pt idx="130">
                  <c:v>1.8002046247120873E-3</c:v>
                </c:pt>
                <c:pt idx="131">
                  <c:v>1.3981129249841295E-2</c:v>
                </c:pt>
                <c:pt idx="132">
                  <c:v>-2.1732887528806977E-2</c:v>
                </c:pt>
                <c:pt idx="133">
                  <c:v>9.3631721031695037E-3</c:v>
                </c:pt>
                <c:pt idx="134">
                  <c:v>2.2267416586423394E-3</c:v>
                </c:pt>
                <c:pt idx="135">
                  <c:v>1.4445603260547557E-2</c:v>
                </c:pt>
                <c:pt idx="136">
                  <c:v>1.156457022970514E-3</c:v>
                </c:pt>
                <c:pt idx="137">
                  <c:v>-3.1375525875656507E-3</c:v>
                </c:pt>
                <c:pt idx="138">
                  <c:v>2.7421056124481424E-3</c:v>
                </c:pt>
                <c:pt idx="139">
                  <c:v>1.4768909641947658E-2</c:v>
                </c:pt>
                <c:pt idx="140">
                  <c:v>-2.0106126049874717E-3</c:v>
                </c:pt>
                <c:pt idx="141">
                  <c:v>-8.962192144818637E-3</c:v>
                </c:pt>
                <c:pt idx="142">
                  <c:v>1.3129061559151722E-2</c:v>
                </c:pt>
                <c:pt idx="143">
                  <c:v>1.0919407281861027E-2</c:v>
                </c:pt>
                <c:pt idx="144">
                  <c:v>-1.8426496301788831E-2</c:v>
                </c:pt>
                <c:pt idx="145">
                  <c:v>1.2847852803300697E-2</c:v>
                </c:pt>
                <c:pt idx="146">
                  <c:v>7.8250188681261434E-3</c:v>
                </c:pt>
                <c:pt idx="147">
                  <c:v>-2.5355680981846263E-2</c:v>
                </c:pt>
                <c:pt idx="148">
                  <c:v>-3.5190051862441507E-3</c:v>
                </c:pt>
                <c:pt idx="149">
                  <c:v>-1.2467822241024606E-3</c:v>
                </c:pt>
                <c:pt idx="150">
                  <c:v>-2.4268920620926338E-2</c:v>
                </c:pt>
                <c:pt idx="151">
                  <c:v>-3.8731882207763135E-3</c:v>
                </c:pt>
                <c:pt idx="152">
                  <c:v>-7.9178385902425319E-3</c:v>
                </c:pt>
                <c:pt idx="153">
                  <c:v>1.6704898140789126E-3</c:v>
                </c:pt>
                <c:pt idx="154">
                  <c:v>-1.7152011192286487E-2</c:v>
                </c:pt>
                <c:pt idx="155">
                  <c:v>2.0802292341457473E-3</c:v>
                </c:pt>
                <c:pt idx="156">
                  <c:v>2.7138522699363676E-3</c:v>
                </c:pt>
                <c:pt idx="157">
                  <c:v>6.7048878267188528E-3</c:v>
                </c:pt>
                <c:pt idx="158">
                  <c:v>1.8979393545161649E-2</c:v>
                </c:pt>
                <c:pt idx="159">
                  <c:v>-2.6481746961111163E-2</c:v>
                </c:pt>
                <c:pt idx="160">
                  <c:v>1.7617272983721399E-2</c:v>
                </c:pt>
                <c:pt idx="161">
                  <c:v>1.2532279744270625E-3</c:v>
                </c:pt>
                <c:pt idx="162">
                  <c:v>2.4436076807258011E-2</c:v>
                </c:pt>
                <c:pt idx="163">
                  <c:v>7.7920747093722653E-3</c:v>
                </c:pt>
                <c:pt idx="164">
                  <c:v>-4.3450925442929389E-3</c:v>
                </c:pt>
                <c:pt idx="165">
                  <c:v>1.2197250952044492E-2</c:v>
                </c:pt>
                <c:pt idx="166">
                  <c:v>-3.7975848464455453E-3</c:v>
                </c:pt>
                <c:pt idx="167">
                  <c:v>-1.0411487205397307E-2</c:v>
                </c:pt>
                <c:pt idx="168">
                  <c:v>1.4870725609374524E-2</c:v>
                </c:pt>
                <c:pt idx="169">
                  <c:v>-1.7452475233978859E-3</c:v>
                </c:pt>
                <c:pt idx="170">
                  <c:v>-5.8897276175757796E-3</c:v>
                </c:pt>
                <c:pt idx="171">
                  <c:v>3.6587462558586026E-3</c:v>
                </c:pt>
                <c:pt idx="172">
                  <c:v>-1.4134135957871052E-2</c:v>
                </c:pt>
                <c:pt idx="173">
                  <c:v>8.0794066996983105E-3</c:v>
                </c:pt>
                <c:pt idx="174">
                  <c:v>3.6675069851739295E-3</c:v>
                </c:pt>
                <c:pt idx="175">
                  <c:v>3.021688358385699E-2</c:v>
                </c:pt>
                <c:pt idx="176">
                  <c:v>-3.8236094632257966E-2</c:v>
                </c:pt>
                <c:pt idx="177">
                  <c:v>5.8385324765568569E-3</c:v>
                </c:pt>
                <c:pt idx="178">
                  <c:v>2.2485637826503257E-2</c:v>
                </c:pt>
                <c:pt idx="179">
                  <c:v>2.3688691078422863E-3</c:v>
                </c:pt>
                <c:pt idx="180">
                  <c:v>2.3269787382742102E-2</c:v>
                </c:pt>
                <c:pt idx="181">
                  <c:v>6.4805580249354122E-3</c:v>
                </c:pt>
                <c:pt idx="182">
                  <c:v>1.2779702015937033E-2</c:v>
                </c:pt>
                <c:pt idx="183">
                  <c:v>1.0517058819567993E-2</c:v>
                </c:pt>
                <c:pt idx="184">
                  <c:v>1.1156825464328612E-2</c:v>
                </c:pt>
                <c:pt idx="185">
                  <c:v>7.3784456488832362E-3</c:v>
                </c:pt>
                <c:pt idx="186">
                  <c:v>-6.934775009091787E-3</c:v>
                </c:pt>
                <c:pt idx="187">
                  <c:v>2.4591882610968341E-2</c:v>
                </c:pt>
                <c:pt idx="188">
                  <c:v>-8.1212762492626211E-3</c:v>
                </c:pt>
                <c:pt idx="189">
                  <c:v>9.7429493427165781E-3</c:v>
                </c:pt>
                <c:pt idx="190">
                  <c:v>4.0591458665328872E-4</c:v>
                </c:pt>
                <c:pt idx="191">
                  <c:v>1.7430452488744308E-2</c:v>
                </c:pt>
                <c:pt idx="192">
                  <c:v>-1.6943669172729159E-2</c:v>
                </c:pt>
                <c:pt idx="193">
                  <c:v>2.0314086701550771E-2</c:v>
                </c:pt>
                <c:pt idx="194">
                  <c:v>-1.1645532598202557E-2</c:v>
                </c:pt>
                <c:pt idx="195">
                  <c:v>1.2731218986028026E-2</c:v>
                </c:pt>
                <c:pt idx="196">
                  <c:v>-1.1122048613820823E-3</c:v>
                </c:pt>
                <c:pt idx="197">
                  <c:v>3.1215094240311103E-3</c:v>
                </c:pt>
                <c:pt idx="198">
                  <c:v>1.0744811879114913E-2</c:v>
                </c:pt>
                <c:pt idx="199">
                  <c:v>-1.0111059573024939E-2</c:v>
                </c:pt>
                <c:pt idx="200">
                  <c:v>1.5835620601123424E-4</c:v>
                </c:pt>
                <c:pt idx="201">
                  <c:v>-1.1680188848771422E-2</c:v>
                </c:pt>
                <c:pt idx="202">
                  <c:v>-1.4442515057891292E-2</c:v>
                </c:pt>
                <c:pt idx="203">
                  <c:v>9.11468161070772E-3</c:v>
                </c:pt>
                <c:pt idx="204">
                  <c:v>-1.0036238980363876E-2</c:v>
                </c:pt>
                <c:pt idx="205">
                  <c:v>5.8128558404302311E-3</c:v>
                </c:pt>
                <c:pt idx="206">
                  <c:v>8.8032960667785431E-3</c:v>
                </c:pt>
                <c:pt idx="207">
                  <c:v>-7.8602821875319862E-3</c:v>
                </c:pt>
                <c:pt idx="208">
                  <c:v>8.2610088644434754E-3</c:v>
                </c:pt>
                <c:pt idx="209">
                  <c:v>-2.6737896495987457E-5</c:v>
                </c:pt>
                <c:pt idx="210">
                  <c:v>-2.2802560682597672E-2</c:v>
                </c:pt>
                <c:pt idx="211">
                  <c:v>1.3032025377983203E-2</c:v>
                </c:pt>
                <c:pt idx="212">
                  <c:v>5.1655606993170622E-3</c:v>
                </c:pt>
                <c:pt idx="213">
                  <c:v>1.6356293191561733E-3</c:v>
                </c:pt>
                <c:pt idx="214">
                  <c:v>-7.0979891010045648E-3</c:v>
                </c:pt>
                <c:pt idx="215">
                  <c:v>7.8478525343097516E-3</c:v>
                </c:pt>
                <c:pt idx="216">
                  <c:v>2.7802456169050416E-3</c:v>
                </c:pt>
                <c:pt idx="217">
                  <c:v>2.1359511308904899E-4</c:v>
                </c:pt>
                <c:pt idx="218">
                  <c:v>-1.5759943195803316E-3</c:v>
                </c:pt>
                <c:pt idx="219">
                  <c:v>3.2294469658467051E-3</c:v>
                </c:pt>
                <c:pt idx="220">
                  <c:v>2.0231332884481645E-3</c:v>
                </c:pt>
                <c:pt idx="221">
                  <c:v>-1.3843961236956304E-2</c:v>
                </c:pt>
                <c:pt idx="222">
                  <c:v>-7.2825336579640521E-4</c:v>
                </c:pt>
                <c:pt idx="223">
                  <c:v>-7.2034432079153277E-3</c:v>
                </c:pt>
                <c:pt idx="224">
                  <c:v>-5.1652735175888864E-4</c:v>
                </c:pt>
                <c:pt idx="225">
                  <c:v>1.8695663282628949E-2</c:v>
                </c:pt>
                <c:pt idx="226">
                  <c:v>2.9314779118028156E-3</c:v>
                </c:pt>
                <c:pt idx="227">
                  <c:v>1.840375718789744E-2</c:v>
                </c:pt>
                <c:pt idx="228">
                  <c:v>4.8475883683485321E-3</c:v>
                </c:pt>
                <c:pt idx="229">
                  <c:v>9.9341030908348671E-3</c:v>
                </c:pt>
                <c:pt idx="230">
                  <c:v>4.6228297729022927E-3</c:v>
                </c:pt>
                <c:pt idx="231">
                  <c:v>-2.0519360067501324E-3</c:v>
                </c:pt>
                <c:pt idx="232">
                  <c:v>1.1234049830372683E-2</c:v>
                </c:pt>
                <c:pt idx="233">
                  <c:v>1.2113146700364119E-2</c:v>
                </c:pt>
                <c:pt idx="234">
                  <c:v>-5.4327529620792347E-3</c:v>
                </c:pt>
                <c:pt idx="235">
                  <c:v>6.0094572121274226E-3</c:v>
                </c:pt>
                <c:pt idx="236">
                  <c:v>9.1334052338210014E-3</c:v>
                </c:pt>
                <c:pt idx="237">
                  <c:v>5.7218664711928824E-3</c:v>
                </c:pt>
                <c:pt idx="238">
                  <c:v>-2.3244372828461479E-3</c:v>
                </c:pt>
                <c:pt idx="239">
                  <c:v>1.4232423716860509E-2</c:v>
                </c:pt>
                <c:pt idx="240">
                  <c:v>-2.7618035277772179E-3</c:v>
                </c:pt>
                <c:pt idx="241">
                  <c:v>-2.7316059472695109E-2</c:v>
                </c:pt>
                <c:pt idx="242">
                  <c:v>1.5474033696929013E-2</c:v>
                </c:pt>
                <c:pt idx="243">
                  <c:v>1.8258180816761893E-2</c:v>
                </c:pt>
                <c:pt idx="244">
                  <c:v>-1.3637649472245883E-2</c:v>
                </c:pt>
                <c:pt idx="245">
                  <c:v>-3.9451637259002581E-4</c:v>
                </c:pt>
                <c:pt idx="246">
                  <c:v>2.0890522820294244E-2</c:v>
                </c:pt>
                <c:pt idx="247">
                  <c:v>1.4489229632186351E-4</c:v>
                </c:pt>
                <c:pt idx="248">
                  <c:v>1.543174708035977E-2</c:v>
                </c:pt>
                <c:pt idx="249">
                  <c:v>-1.2658495711258766E-2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8-49B6-B2EC-C33B293D8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5600"/>
        <c:axId val="1249122016"/>
      </c:lineChart>
      <c:dateAx>
        <c:axId val="67915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22016"/>
        <c:crosses val="autoZero"/>
        <c:auto val="1"/>
        <c:lblOffset val="100"/>
        <c:baseTimeUnit val="days"/>
      </c:dateAx>
      <c:valAx>
        <c:axId val="1249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MSFT Returns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MSFT Ret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Chart!$A$4:$A$253</c:f>
              <c:numCache>
                <c:formatCode>m/d/yyyy</c:formatCode>
                <c:ptCount val="250"/>
                <c:pt idx="0">
                  <c:v>44971</c:v>
                </c:pt>
                <c:pt idx="1">
                  <c:v>44972</c:v>
                </c:pt>
                <c:pt idx="2">
                  <c:v>44973</c:v>
                </c:pt>
                <c:pt idx="3">
                  <c:v>44974</c:v>
                </c:pt>
                <c:pt idx="4">
                  <c:v>44978</c:v>
                </c:pt>
                <c:pt idx="5">
                  <c:v>44979</c:v>
                </c:pt>
                <c:pt idx="6">
                  <c:v>44980</c:v>
                </c:pt>
                <c:pt idx="7">
                  <c:v>44981</c:v>
                </c:pt>
                <c:pt idx="8">
                  <c:v>44984</c:v>
                </c:pt>
                <c:pt idx="9">
                  <c:v>44985</c:v>
                </c:pt>
                <c:pt idx="10">
                  <c:v>44986</c:v>
                </c:pt>
                <c:pt idx="11">
                  <c:v>44987</c:v>
                </c:pt>
                <c:pt idx="12">
                  <c:v>44988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44998</c:v>
                </c:pt>
                <c:pt idx="19">
                  <c:v>44999</c:v>
                </c:pt>
                <c:pt idx="20">
                  <c:v>45000</c:v>
                </c:pt>
                <c:pt idx="21">
                  <c:v>45001</c:v>
                </c:pt>
                <c:pt idx="22">
                  <c:v>45002</c:v>
                </c:pt>
                <c:pt idx="23">
                  <c:v>45005</c:v>
                </c:pt>
                <c:pt idx="24">
                  <c:v>45006</c:v>
                </c:pt>
                <c:pt idx="25">
                  <c:v>45007</c:v>
                </c:pt>
                <c:pt idx="26">
                  <c:v>45008</c:v>
                </c:pt>
                <c:pt idx="27">
                  <c:v>45009</c:v>
                </c:pt>
                <c:pt idx="28">
                  <c:v>45012</c:v>
                </c:pt>
                <c:pt idx="29">
                  <c:v>45013</c:v>
                </c:pt>
                <c:pt idx="30">
                  <c:v>45014</c:v>
                </c:pt>
                <c:pt idx="31">
                  <c:v>45015</c:v>
                </c:pt>
                <c:pt idx="32">
                  <c:v>45016</c:v>
                </c:pt>
                <c:pt idx="33">
                  <c:v>45019</c:v>
                </c:pt>
                <c:pt idx="34">
                  <c:v>45020</c:v>
                </c:pt>
                <c:pt idx="35">
                  <c:v>45021</c:v>
                </c:pt>
                <c:pt idx="36">
                  <c:v>45022</c:v>
                </c:pt>
                <c:pt idx="37">
                  <c:v>45026</c:v>
                </c:pt>
                <c:pt idx="38">
                  <c:v>45027</c:v>
                </c:pt>
                <c:pt idx="39">
                  <c:v>45028</c:v>
                </c:pt>
                <c:pt idx="40">
                  <c:v>45029</c:v>
                </c:pt>
                <c:pt idx="41">
                  <c:v>45030</c:v>
                </c:pt>
                <c:pt idx="42">
                  <c:v>45033</c:v>
                </c:pt>
                <c:pt idx="43">
                  <c:v>45034</c:v>
                </c:pt>
                <c:pt idx="44">
                  <c:v>45035</c:v>
                </c:pt>
                <c:pt idx="45">
                  <c:v>45036</c:v>
                </c:pt>
                <c:pt idx="46">
                  <c:v>45037</c:v>
                </c:pt>
                <c:pt idx="47">
                  <c:v>45040</c:v>
                </c:pt>
                <c:pt idx="48">
                  <c:v>45041</c:v>
                </c:pt>
                <c:pt idx="49">
                  <c:v>45042</c:v>
                </c:pt>
                <c:pt idx="50">
                  <c:v>45043</c:v>
                </c:pt>
                <c:pt idx="51">
                  <c:v>45044</c:v>
                </c:pt>
                <c:pt idx="52">
                  <c:v>45047</c:v>
                </c:pt>
                <c:pt idx="53">
                  <c:v>45048</c:v>
                </c:pt>
                <c:pt idx="54">
                  <c:v>45049</c:v>
                </c:pt>
                <c:pt idx="55">
                  <c:v>45050</c:v>
                </c:pt>
                <c:pt idx="56">
                  <c:v>45051</c:v>
                </c:pt>
                <c:pt idx="57">
                  <c:v>45054</c:v>
                </c:pt>
                <c:pt idx="58">
                  <c:v>45055</c:v>
                </c:pt>
                <c:pt idx="59">
                  <c:v>45056</c:v>
                </c:pt>
                <c:pt idx="60">
                  <c:v>45057</c:v>
                </c:pt>
                <c:pt idx="61">
                  <c:v>45058</c:v>
                </c:pt>
                <c:pt idx="62">
                  <c:v>45061</c:v>
                </c:pt>
                <c:pt idx="63">
                  <c:v>45062</c:v>
                </c:pt>
                <c:pt idx="64">
                  <c:v>45063</c:v>
                </c:pt>
                <c:pt idx="65">
                  <c:v>45064</c:v>
                </c:pt>
                <c:pt idx="66">
                  <c:v>45065</c:v>
                </c:pt>
                <c:pt idx="67">
                  <c:v>45068</c:v>
                </c:pt>
                <c:pt idx="68">
                  <c:v>45069</c:v>
                </c:pt>
                <c:pt idx="69">
                  <c:v>45070</c:v>
                </c:pt>
                <c:pt idx="70">
                  <c:v>45071</c:v>
                </c:pt>
                <c:pt idx="71">
                  <c:v>45072</c:v>
                </c:pt>
                <c:pt idx="72">
                  <c:v>45076</c:v>
                </c:pt>
                <c:pt idx="73">
                  <c:v>45077</c:v>
                </c:pt>
                <c:pt idx="74">
                  <c:v>45078</c:v>
                </c:pt>
                <c:pt idx="75">
                  <c:v>45079</c:v>
                </c:pt>
                <c:pt idx="76">
                  <c:v>45082</c:v>
                </c:pt>
                <c:pt idx="77">
                  <c:v>45083</c:v>
                </c:pt>
                <c:pt idx="78">
                  <c:v>45084</c:v>
                </c:pt>
                <c:pt idx="79">
                  <c:v>45085</c:v>
                </c:pt>
                <c:pt idx="80">
                  <c:v>45086</c:v>
                </c:pt>
                <c:pt idx="81">
                  <c:v>45089</c:v>
                </c:pt>
                <c:pt idx="82">
                  <c:v>45090</c:v>
                </c:pt>
                <c:pt idx="83">
                  <c:v>45091</c:v>
                </c:pt>
                <c:pt idx="84">
                  <c:v>45092</c:v>
                </c:pt>
                <c:pt idx="85">
                  <c:v>45093</c:v>
                </c:pt>
                <c:pt idx="86">
                  <c:v>45097</c:v>
                </c:pt>
                <c:pt idx="87">
                  <c:v>45098</c:v>
                </c:pt>
                <c:pt idx="88">
                  <c:v>45099</c:v>
                </c:pt>
                <c:pt idx="89">
                  <c:v>45100</c:v>
                </c:pt>
                <c:pt idx="90">
                  <c:v>45103</c:v>
                </c:pt>
                <c:pt idx="91">
                  <c:v>45104</c:v>
                </c:pt>
                <c:pt idx="92">
                  <c:v>45105</c:v>
                </c:pt>
                <c:pt idx="93">
                  <c:v>45106</c:v>
                </c:pt>
                <c:pt idx="94">
                  <c:v>45107</c:v>
                </c:pt>
                <c:pt idx="95">
                  <c:v>45110</c:v>
                </c:pt>
                <c:pt idx="96">
                  <c:v>45112</c:v>
                </c:pt>
                <c:pt idx="97">
                  <c:v>45113</c:v>
                </c:pt>
                <c:pt idx="98">
                  <c:v>45114</c:v>
                </c:pt>
                <c:pt idx="99">
                  <c:v>45117</c:v>
                </c:pt>
                <c:pt idx="100">
                  <c:v>45118</c:v>
                </c:pt>
                <c:pt idx="101">
                  <c:v>45119</c:v>
                </c:pt>
                <c:pt idx="102">
                  <c:v>45120</c:v>
                </c:pt>
                <c:pt idx="103">
                  <c:v>45121</c:v>
                </c:pt>
                <c:pt idx="104">
                  <c:v>45124</c:v>
                </c:pt>
                <c:pt idx="105">
                  <c:v>45125</c:v>
                </c:pt>
                <c:pt idx="106">
                  <c:v>45126</c:v>
                </c:pt>
                <c:pt idx="107">
                  <c:v>45127</c:v>
                </c:pt>
                <c:pt idx="108">
                  <c:v>45128</c:v>
                </c:pt>
                <c:pt idx="109">
                  <c:v>45131</c:v>
                </c:pt>
                <c:pt idx="110">
                  <c:v>45132</c:v>
                </c:pt>
                <c:pt idx="111">
                  <c:v>45133</c:v>
                </c:pt>
                <c:pt idx="112">
                  <c:v>45134</c:v>
                </c:pt>
                <c:pt idx="113">
                  <c:v>45135</c:v>
                </c:pt>
                <c:pt idx="114">
                  <c:v>45138</c:v>
                </c:pt>
                <c:pt idx="115">
                  <c:v>45139</c:v>
                </c:pt>
                <c:pt idx="116">
                  <c:v>45140</c:v>
                </c:pt>
                <c:pt idx="117">
                  <c:v>45141</c:v>
                </c:pt>
                <c:pt idx="118">
                  <c:v>45142</c:v>
                </c:pt>
                <c:pt idx="119">
                  <c:v>45145</c:v>
                </c:pt>
                <c:pt idx="120">
                  <c:v>45146</c:v>
                </c:pt>
                <c:pt idx="121">
                  <c:v>45147</c:v>
                </c:pt>
                <c:pt idx="122">
                  <c:v>45148</c:v>
                </c:pt>
                <c:pt idx="123">
                  <c:v>45149</c:v>
                </c:pt>
                <c:pt idx="124">
                  <c:v>45152</c:v>
                </c:pt>
                <c:pt idx="125">
                  <c:v>45153</c:v>
                </c:pt>
                <c:pt idx="126">
                  <c:v>45154</c:v>
                </c:pt>
                <c:pt idx="127">
                  <c:v>45155</c:v>
                </c:pt>
                <c:pt idx="128">
                  <c:v>45156</c:v>
                </c:pt>
                <c:pt idx="129">
                  <c:v>45159</c:v>
                </c:pt>
                <c:pt idx="130">
                  <c:v>45160</c:v>
                </c:pt>
                <c:pt idx="131">
                  <c:v>45161</c:v>
                </c:pt>
                <c:pt idx="132">
                  <c:v>45162</c:v>
                </c:pt>
                <c:pt idx="133">
                  <c:v>45163</c:v>
                </c:pt>
                <c:pt idx="134">
                  <c:v>45166</c:v>
                </c:pt>
                <c:pt idx="135">
                  <c:v>45167</c:v>
                </c:pt>
                <c:pt idx="136">
                  <c:v>45168</c:v>
                </c:pt>
                <c:pt idx="137">
                  <c:v>45169</c:v>
                </c:pt>
                <c:pt idx="138">
                  <c:v>45170</c:v>
                </c:pt>
                <c:pt idx="139">
                  <c:v>45174</c:v>
                </c:pt>
                <c:pt idx="140">
                  <c:v>45175</c:v>
                </c:pt>
                <c:pt idx="141">
                  <c:v>45176</c:v>
                </c:pt>
                <c:pt idx="142">
                  <c:v>45177</c:v>
                </c:pt>
                <c:pt idx="143">
                  <c:v>45180</c:v>
                </c:pt>
                <c:pt idx="144">
                  <c:v>45181</c:v>
                </c:pt>
                <c:pt idx="145">
                  <c:v>45182</c:v>
                </c:pt>
                <c:pt idx="146">
                  <c:v>45183</c:v>
                </c:pt>
                <c:pt idx="147">
                  <c:v>45184</c:v>
                </c:pt>
                <c:pt idx="148">
                  <c:v>45187</c:v>
                </c:pt>
                <c:pt idx="149">
                  <c:v>45188</c:v>
                </c:pt>
                <c:pt idx="150">
                  <c:v>45189</c:v>
                </c:pt>
                <c:pt idx="151">
                  <c:v>45190</c:v>
                </c:pt>
                <c:pt idx="152">
                  <c:v>45191</c:v>
                </c:pt>
                <c:pt idx="153">
                  <c:v>45194</c:v>
                </c:pt>
                <c:pt idx="154">
                  <c:v>45195</c:v>
                </c:pt>
                <c:pt idx="155">
                  <c:v>45196</c:v>
                </c:pt>
                <c:pt idx="156">
                  <c:v>45197</c:v>
                </c:pt>
                <c:pt idx="157">
                  <c:v>45198</c:v>
                </c:pt>
                <c:pt idx="158">
                  <c:v>45201</c:v>
                </c:pt>
                <c:pt idx="159">
                  <c:v>45202</c:v>
                </c:pt>
                <c:pt idx="160">
                  <c:v>45203</c:v>
                </c:pt>
                <c:pt idx="161">
                  <c:v>45204</c:v>
                </c:pt>
                <c:pt idx="162">
                  <c:v>45205</c:v>
                </c:pt>
                <c:pt idx="163">
                  <c:v>45208</c:v>
                </c:pt>
                <c:pt idx="164">
                  <c:v>45209</c:v>
                </c:pt>
                <c:pt idx="165">
                  <c:v>45210</c:v>
                </c:pt>
                <c:pt idx="166">
                  <c:v>45211</c:v>
                </c:pt>
                <c:pt idx="167">
                  <c:v>45212</c:v>
                </c:pt>
                <c:pt idx="168">
                  <c:v>45215</c:v>
                </c:pt>
                <c:pt idx="169">
                  <c:v>45216</c:v>
                </c:pt>
                <c:pt idx="170">
                  <c:v>45217</c:v>
                </c:pt>
                <c:pt idx="171">
                  <c:v>45218</c:v>
                </c:pt>
                <c:pt idx="172">
                  <c:v>45219</c:v>
                </c:pt>
                <c:pt idx="173">
                  <c:v>45222</c:v>
                </c:pt>
                <c:pt idx="174">
                  <c:v>45223</c:v>
                </c:pt>
                <c:pt idx="175">
                  <c:v>45224</c:v>
                </c:pt>
                <c:pt idx="176">
                  <c:v>45225</c:v>
                </c:pt>
                <c:pt idx="177">
                  <c:v>45226</c:v>
                </c:pt>
                <c:pt idx="178">
                  <c:v>45229</c:v>
                </c:pt>
                <c:pt idx="179">
                  <c:v>45230</c:v>
                </c:pt>
                <c:pt idx="180">
                  <c:v>45231</c:v>
                </c:pt>
                <c:pt idx="181">
                  <c:v>45232</c:v>
                </c:pt>
                <c:pt idx="182">
                  <c:v>45233</c:v>
                </c:pt>
                <c:pt idx="183">
                  <c:v>45236</c:v>
                </c:pt>
                <c:pt idx="184">
                  <c:v>45237</c:v>
                </c:pt>
                <c:pt idx="185">
                  <c:v>45238</c:v>
                </c:pt>
                <c:pt idx="186">
                  <c:v>45239</c:v>
                </c:pt>
                <c:pt idx="187">
                  <c:v>45240</c:v>
                </c:pt>
                <c:pt idx="188">
                  <c:v>45243</c:v>
                </c:pt>
                <c:pt idx="189">
                  <c:v>45244</c:v>
                </c:pt>
                <c:pt idx="190">
                  <c:v>45245</c:v>
                </c:pt>
                <c:pt idx="191">
                  <c:v>45246</c:v>
                </c:pt>
                <c:pt idx="192">
                  <c:v>45247</c:v>
                </c:pt>
                <c:pt idx="193">
                  <c:v>45250</c:v>
                </c:pt>
                <c:pt idx="194">
                  <c:v>45251</c:v>
                </c:pt>
                <c:pt idx="195">
                  <c:v>45252</c:v>
                </c:pt>
                <c:pt idx="196">
                  <c:v>45254</c:v>
                </c:pt>
                <c:pt idx="197">
                  <c:v>45257</c:v>
                </c:pt>
                <c:pt idx="198">
                  <c:v>45258</c:v>
                </c:pt>
                <c:pt idx="199">
                  <c:v>45259</c:v>
                </c:pt>
                <c:pt idx="200">
                  <c:v>45260</c:v>
                </c:pt>
                <c:pt idx="201">
                  <c:v>45261</c:v>
                </c:pt>
                <c:pt idx="202">
                  <c:v>45264</c:v>
                </c:pt>
                <c:pt idx="203">
                  <c:v>45265</c:v>
                </c:pt>
                <c:pt idx="204">
                  <c:v>45266</c:v>
                </c:pt>
                <c:pt idx="205">
                  <c:v>45267</c:v>
                </c:pt>
                <c:pt idx="206">
                  <c:v>45268</c:v>
                </c:pt>
                <c:pt idx="207">
                  <c:v>45271</c:v>
                </c:pt>
                <c:pt idx="208">
                  <c:v>45272</c:v>
                </c:pt>
                <c:pt idx="209">
                  <c:v>45273</c:v>
                </c:pt>
                <c:pt idx="210">
                  <c:v>45274</c:v>
                </c:pt>
                <c:pt idx="211">
                  <c:v>45275</c:v>
                </c:pt>
                <c:pt idx="212">
                  <c:v>45278</c:v>
                </c:pt>
                <c:pt idx="213">
                  <c:v>45279</c:v>
                </c:pt>
                <c:pt idx="214">
                  <c:v>45280</c:v>
                </c:pt>
                <c:pt idx="215">
                  <c:v>45281</c:v>
                </c:pt>
                <c:pt idx="216">
                  <c:v>45282</c:v>
                </c:pt>
                <c:pt idx="217">
                  <c:v>45286</c:v>
                </c:pt>
                <c:pt idx="218">
                  <c:v>45287</c:v>
                </c:pt>
                <c:pt idx="219">
                  <c:v>45288</c:v>
                </c:pt>
                <c:pt idx="220">
                  <c:v>45289</c:v>
                </c:pt>
                <c:pt idx="221">
                  <c:v>45293</c:v>
                </c:pt>
                <c:pt idx="222">
                  <c:v>45294</c:v>
                </c:pt>
                <c:pt idx="223">
                  <c:v>45295</c:v>
                </c:pt>
                <c:pt idx="224">
                  <c:v>45296</c:v>
                </c:pt>
                <c:pt idx="225">
                  <c:v>45299</c:v>
                </c:pt>
                <c:pt idx="226">
                  <c:v>45300</c:v>
                </c:pt>
                <c:pt idx="227">
                  <c:v>45301</c:v>
                </c:pt>
                <c:pt idx="228">
                  <c:v>45302</c:v>
                </c:pt>
                <c:pt idx="229">
                  <c:v>45303</c:v>
                </c:pt>
                <c:pt idx="230">
                  <c:v>45307</c:v>
                </c:pt>
                <c:pt idx="231">
                  <c:v>45308</c:v>
                </c:pt>
                <c:pt idx="232">
                  <c:v>45309</c:v>
                </c:pt>
                <c:pt idx="233">
                  <c:v>45310</c:v>
                </c:pt>
                <c:pt idx="234">
                  <c:v>45313</c:v>
                </c:pt>
                <c:pt idx="235">
                  <c:v>45314</c:v>
                </c:pt>
                <c:pt idx="236">
                  <c:v>45315</c:v>
                </c:pt>
                <c:pt idx="237">
                  <c:v>45316</c:v>
                </c:pt>
                <c:pt idx="238">
                  <c:v>45317</c:v>
                </c:pt>
                <c:pt idx="239">
                  <c:v>45320</c:v>
                </c:pt>
                <c:pt idx="240">
                  <c:v>45321</c:v>
                </c:pt>
                <c:pt idx="241">
                  <c:v>45322</c:v>
                </c:pt>
                <c:pt idx="242">
                  <c:v>45323</c:v>
                </c:pt>
                <c:pt idx="243">
                  <c:v>45324</c:v>
                </c:pt>
                <c:pt idx="244">
                  <c:v>45327</c:v>
                </c:pt>
                <c:pt idx="245">
                  <c:v>45328</c:v>
                </c:pt>
                <c:pt idx="246">
                  <c:v>45329</c:v>
                </c:pt>
                <c:pt idx="247">
                  <c:v>45330</c:v>
                </c:pt>
                <c:pt idx="248">
                  <c:v>45331</c:v>
                </c:pt>
                <c:pt idx="249">
                  <c:v>45334</c:v>
                </c:pt>
              </c:numCache>
            </c:numRef>
          </c:cat>
          <c:val>
            <c:numRef>
              <c:f>Chart!$B$4:$B$253</c:f>
              <c:numCache>
                <c:formatCode>General</c:formatCode>
                <c:ptCount val="250"/>
                <c:pt idx="0">
                  <c:v>3.1280486514209116E-3</c:v>
                </c:pt>
                <c:pt idx="1">
                  <c:v>-8.0250257914782352E-3</c:v>
                </c:pt>
                <c:pt idx="2">
                  <c:v>-2.6983529367830883E-2</c:v>
                </c:pt>
                <c:pt idx="3">
                  <c:v>-1.5724633349310402E-2</c:v>
                </c:pt>
                <c:pt idx="4">
                  <c:v>-2.110792021293495E-2</c:v>
                </c:pt>
                <c:pt idx="5">
                  <c:v>-4.6015806215891075E-3</c:v>
                </c:pt>
                <c:pt idx="6">
                  <c:v>1.287848529788338E-2</c:v>
                </c:pt>
                <c:pt idx="7">
                  <c:v>-2.202507200648629E-2</c:v>
                </c:pt>
                <c:pt idx="8">
                  <c:v>3.7646519477849694E-3</c:v>
                </c:pt>
                <c:pt idx="9">
                  <c:v>-2.96256581009402E-3</c:v>
                </c:pt>
                <c:pt idx="10">
                  <c:v>-1.2709694483500122E-2</c:v>
                </c:pt>
                <c:pt idx="11">
                  <c:v>1.9462600974382127E-2</c:v>
                </c:pt>
                <c:pt idx="12">
                  <c:v>1.6509009666938468E-2</c:v>
                </c:pt>
                <c:pt idx="13">
                  <c:v>6.1700331448806267E-3</c:v>
                </c:pt>
                <c:pt idx="14">
                  <c:v>-1.0645492561731196E-2</c:v>
                </c:pt>
                <c:pt idx="15">
                  <c:v>-1.7721607513943027E-3</c:v>
                </c:pt>
                <c:pt idx="16">
                  <c:v>-5.4543220913068069E-3</c:v>
                </c:pt>
                <c:pt idx="17">
                  <c:v>-1.4893187726419121E-2</c:v>
                </c:pt>
                <c:pt idx="18">
                  <c:v>2.1214238086846748E-2</c:v>
                </c:pt>
                <c:pt idx="19">
                  <c:v>2.6696404684384945E-2</c:v>
                </c:pt>
                <c:pt idx="20">
                  <c:v>1.7673305248299798E-2</c:v>
                </c:pt>
                <c:pt idx="21">
                  <c:v>3.9736387871402101E-2</c:v>
                </c:pt>
                <c:pt idx="22">
                  <c:v>1.162644374423305E-2</c:v>
                </c:pt>
                <c:pt idx="23">
                  <c:v>-2.6104430778220333E-2</c:v>
                </c:pt>
                <c:pt idx="24">
                  <c:v>5.6774409157727135E-3</c:v>
                </c:pt>
                <c:pt idx="25">
                  <c:v>-5.457143253931207E-3</c:v>
                </c:pt>
                <c:pt idx="26">
                  <c:v>1.9529730703242265E-2</c:v>
                </c:pt>
                <c:pt idx="27">
                  <c:v>1.0425952252421489E-2</c:v>
                </c:pt>
                <c:pt idx="28">
                  <c:v>-1.5046507386597519E-2</c:v>
                </c:pt>
                <c:pt idx="29">
                  <c:v>-4.1696667511388341E-3</c:v>
                </c:pt>
                <c:pt idx="30">
                  <c:v>1.9002267261828187E-2</c:v>
                </c:pt>
                <c:pt idx="31">
                  <c:v>1.2540883497607069E-2</c:v>
                </c:pt>
                <c:pt idx="32">
                  <c:v>1.4851244440171385E-2</c:v>
                </c:pt>
                <c:pt idx="33">
                  <c:v>-3.7181402816042208E-3</c:v>
                </c:pt>
                <c:pt idx="34">
                  <c:v>-1.7419088151093831E-4</c:v>
                </c:pt>
                <c:pt idx="35">
                  <c:v>-9.9385761749148926E-3</c:v>
                </c:pt>
                <c:pt idx="36">
                  <c:v>2.5212461673023157E-2</c:v>
                </c:pt>
                <c:pt idx="37">
                  <c:v>-7.6077815852366726E-3</c:v>
                </c:pt>
                <c:pt idx="38">
                  <c:v>-2.2929302395141349E-2</c:v>
                </c:pt>
                <c:pt idx="39">
                  <c:v>2.3308925707636874E-3</c:v>
                </c:pt>
                <c:pt idx="40">
                  <c:v>2.2152133919716377E-2</c:v>
                </c:pt>
                <c:pt idx="41">
                  <c:v>-1.2847737337613019E-2</c:v>
                </c:pt>
                <c:pt idx="42">
                  <c:v>9.2530748758861137E-3</c:v>
                </c:pt>
                <c:pt idx="43">
                  <c:v>-1.4899863772059874E-3</c:v>
                </c:pt>
                <c:pt idx="44">
                  <c:v>2.7749629365114714E-4</c:v>
                </c:pt>
                <c:pt idx="45">
                  <c:v>-8.1455578338127665E-3</c:v>
                </c:pt>
                <c:pt idx="46">
                  <c:v>-1.2240060306094591E-3</c:v>
                </c:pt>
                <c:pt idx="47">
                  <c:v>-1.4061291221931782E-2</c:v>
                </c:pt>
                <c:pt idx="48">
                  <c:v>-2.2793753618958412E-2</c:v>
                </c:pt>
                <c:pt idx="49">
                  <c:v>6.993149150658251E-2</c:v>
                </c:pt>
                <c:pt idx="50">
                  <c:v>3.1525496031525435E-2</c:v>
                </c:pt>
                <c:pt idx="51">
                  <c:v>7.940041633450079E-3</c:v>
                </c:pt>
                <c:pt idx="52">
                  <c:v>-5.54810541976547E-3</c:v>
                </c:pt>
                <c:pt idx="53">
                  <c:v>-4.9100251447864451E-4</c:v>
                </c:pt>
                <c:pt idx="54">
                  <c:v>-3.312613713534418E-3</c:v>
                </c:pt>
                <c:pt idx="55">
                  <c:v>3.312613713534418E-3</c:v>
                </c:pt>
                <c:pt idx="56">
                  <c:v>1.7011687632066064E-2</c:v>
                </c:pt>
                <c:pt idx="57">
                  <c:v>-6.4589557079086646E-3</c:v>
                </c:pt>
                <c:pt idx="58">
                  <c:v>-5.3602780905865899E-3</c:v>
                </c:pt>
                <c:pt idx="59">
                  <c:v>1.714855925350367E-2</c:v>
                </c:pt>
                <c:pt idx="60">
                  <c:v>-7.0692143935175977E-3</c:v>
                </c:pt>
                <c:pt idx="61">
                  <c:v>-3.6827948945452604E-3</c:v>
                </c:pt>
                <c:pt idx="62">
                  <c:v>1.584554463490484E-3</c:v>
                </c:pt>
                <c:pt idx="63">
                  <c:v>7.340772402981699E-3</c:v>
                </c:pt>
                <c:pt idx="64">
                  <c:v>9.4072013399824073E-3</c:v>
                </c:pt>
                <c:pt idx="65">
                  <c:v>1.4292179091290436E-2</c:v>
                </c:pt>
                <c:pt idx="66">
                  <c:v>-5.6519179133562858E-4</c:v>
                </c:pt>
                <c:pt idx="67">
                  <c:v>8.8816806114913049E-3</c:v>
                </c:pt>
                <c:pt idx="68">
                  <c:v>-1.8603959271520587E-2</c:v>
                </c:pt>
                <c:pt idx="69">
                  <c:v>-4.4825428856203331E-3</c:v>
                </c:pt>
                <c:pt idx="70">
                  <c:v>3.7736812715954748E-2</c:v>
                </c:pt>
                <c:pt idx="71">
                  <c:v>2.1160172669765664E-2</c:v>
                </c:pt>
                <c:pt idx="72">
                  <c:v>-5.0595201278991198E-3</c:v>
                </c:pt>
                <c:pt idx="73">
                  <c:v>-8.5507126266914923E-3</c:v>
                </c:pt>
                <c:pt idx="74">
                  <c:v>1.2678477247026976E-2</c:v>
                </c:pt>
                <c:pt idx="75">
                  <c:v>8.4433476446053035E-3</c:v>
                </c:pt>
                <c:pt idx="76">
                  <c:v>1.608852942886152E-3</c:v>
                </c:pt>
                <c:pt idx="77">
                  <c:v>-6.7501640463438761E-3</c:v>
                </c:pt>
                <c:pt idx="78">
                  <c:v>-3.1354335670007671E-2</c:v>
                </c:pt>
                <c:pt idx="79">
                  <c:v>5.7968370339995801E-3</c:v>
                </c:pt>
                <c:pt idx="80">
                  <c:v>4.6928261457832576E-3</c:v>
                </c:pt>
                <c:pt idx="81">
                  <c:v>1.5365239183489088E-2</c:v>
                </c:pt>
                <c:pt idx="82">
                  <c:v>7.3258773771334162E-3</c:v>
                </c:pt>
                <c:pt idx="83">
                  <c:v>9.0824222139280764E-3</c:v>
                </c:pt>
                <c:pt idx="84">
                  <c:v>3.1398548544370186E-2</c:v>
                </c:pt>
                <c:pt idx="85">
                  <c:v>-1.6714721460502346E-2</c:v>
                </c:pt>
                <c:pt idx="86">
                  <c:v>-1.2581348833876405E-2</c:v>
                </c:pt>
                <c:pt idx="87">
                  <c:v>-1.3371044475062099E-2</c:v>
                </c:pt>
                <c:pt idx="88">
                  <c:v>1.8269453155220994E-2</c:v>
                </c:pt>
                <c:pt idx="89">
                  <c:v>-1.3902026851083882E-2</c:v>
                </c:pt>
                <c:pt idx="90">
                  <c:v>-1.9348945294400011E-2</c:v>
                </c:pt>
                <c:pt idx="91">
                  <c:v>1.8004898053422203E-2</c:v>
                </c:pt>
                <c:pt idx="92">
                  <c:v>3.8185379007762421E-3</c:v>
                </c:pt>
                <c:pt idx="93">
                  <c:v>-2.3849477115707174E-3</c:v>
                </c:pt>
                <c:pt idx="94">
                  <c:v>1.6252853791063337E-2</c:v>
                </c:pt>
                <c:pt idx="95">
                  <c:v>-7.5162859511008762E-3</c:v>
                </c:pt>
                <c:pt idx="96">
                  <c:v>4.7325530312125608E-4</c:v>
                </c:pt>
                <c:pt idx="97">
                  <c:v>9.184413540977765E-3</c:v>
                </c:pt>
                <c:pt idx="98">
                  <c:v>-1.1938436364332894E-2</c:v>
                </c:pt>
                <c:pt idx="99">
                  <c:v>-1.6112805268897468E-2</c:v>
                </c:pt>
                <c:pt idx="100">
                  <c:v>1.9269490227502573E-3</c:v>
                </c:pt>
                <c:pt idx="101">
                  <c:v>1.4126603556429806E-2</c:v>
                </c:pt>
                <c:pt idx="102">
                  <c:v>1.6062506254942654E-2</c:v>
                </c:pt>
                <c:pt idx="103">
                  <c:v>7.500952470084421E-3</c:v>
                </c:pt>
                <c:pt idx="104">
                  <c:v>1.4183912548197952E-3</c:v>
                </c:pt>
                <c:pt idx="105">
                  <c:v>3.9028261578341272E-2</c:v>
                </c:pt>
                <c:pt idx="106">
                  <c:v>-1.2343373813053837E-2</c:v>
                </c:pt>
                <c:pt idx="107">
                  <c:v>-2.3392950758924336E-2</c:v>
                </c:pt>
                <c:pt idx="108">
                  <c:v>-8.9772538437014049E-3</c:v>
                </c:pt>
                <c:pt idx="109">
                  <c:v>3.890327041388808E-3</c:v>
                </c:pt>
                <c:pt idx="110">
                  <c:v>1.6866123760287621E-2</c:v>
                </c:pt>
                <c:pt idx="111">
                  <c:v>-3.8364158258985981E-2</c:v>
                </c:pt>
                <c:pt idx="112">
                  <c:v>-2.1093062256515083E-2</c:v>
                </c:pt>
                <c:pt idx="113">
                  <c:v>2.2867885994670267E-2</c:v>
                </c:pt>
                <c:pt idx="114">
                  <c:v>-7.2668704541607454E-3</c:v>
                </c:pt>
                <c:pt idx="115">
                  <c:v>1.249454842629838E-3</c:v>
                </c:pt>
                <c:pt idx="116">
                  <c:v>-2.6634439738948856E-2</c:v>
                </c:pt>
                <c:pt idx="117">
                  <c:v>-2.5681483341548628E-3</c:v>
                </c:pt>
                <c:pt idx="118">
                  <c:v>3.4227342257224791E-3</c:v>
                </c:pt>
                <c:pt idx="119">
                  <c:v>7.0832995457648096E-3</c:v>
                </c:pt>
                <c:pt idx="120">
                  <c:v>-1.2375274550096016E-2</c:v>
                </c:pt>
                <c:pt idx="121">
                  <c:v>-1.1785043351129509E-2</c:v>
                </c:pt>
                <c:pt idx="122">
                  <c:v>2.1699298212443097E-3</c:v>
                </c:pt>
                <c:pt idx="123">
                  <c:v>-5.9632602498842502E-3</c:v>
                </c:pt>
                <c:pt idx="124">
                  <c:v>9.3946337082764231E-3</c:v>
                </c:pt>
                <c:pt idx="125">
                  <c:v>-6.7503033883316022E-3</c:v>
                </c:pt>
                <c:pt idx="126">
                  <c:v>-2.4314733104198183E-3</c:v>
                </c:pt>
                <c:pt idx="127">
                  <c:v>-1.1046992345880469E-2</c:v>
                </c:pt>
                <c:pt idx="128">
                  <c:v>-1.2631371764904031E-3</c:v>
                </c:pt>
                <c:pt idx="129">
                  <c:v>1.6918775159528998E-2</c:v>
                </c:pt>
                <c:pt idx="130">
                  <c:v>1.8002046247120873E-3</c:v>
                </c:pt>
                <c:pt idx="131">
                  <c:v>1.3981129249841295E-2</c:v>
                </c:pt>
                <c:pt idx="132">
                  <c:v>-2.1732887528806977E-2</c:v>
                </c:pt>
                <c:pt idx="133">
                  <c:v>9.3631721031695037E-3</c:v>
                </c:pt>
                <c:pt idx="134">
                  <c:v>2.2267416586423394E-3</c:v>
                </c:pt>
                <c:pt idx="135">
                  <c:v>1.4445603260547557E-2</c:v>
                </c:pt>
                <c:pt idx="136">
                  <c:v>1.156457022970514E-3</c:v>
                </c:pt>
                <c:pt idx="137">
                  <c:v>-3.1375525875656507E-3</c:v>
                </c:pt>
                <c:pt idx="138">
                  <c:v>2.7421056124481424E-3</c:v>
                </c:pt>
                <c:pt idx="139">
                  <c:v>1.4768909641947658E-2</c:v>
                </c:pt>
                <c:pt idx="140">
                  <c:v>-2.0106126049874717E-3</c:v>
                </c:pt>
                <c:pt idx="141">
                  <c:v>-8.962192144818637E-3</c:v>
                </c:pt>
                <c:pt idx="142">
                  <c:v>1.3129061559151722E-2</c:v>
                </c:pt>
                <c:pt idx="143">
                  <c:v>1.0919407281861027E-2</c:v>
                </c:pt>
                <c:pt idx="144">
                  <c:v>-1.8426496301788831E-2</c:v>
                </c:pt>
                <c:pt idx="145">
                  <c:v>1.2847852803300697E-2</c:v>
                </c:pt>
                <c:pt idx="146">
                  <c:v>7.8250188681261434E-3</c:v>
                </c:pt>
                <c:pt idx="147">
                  <c:v>-2.5355680981846263E-2</c:v>
                </c:pt>
                <c:pt idx="148">
                  <c:v>-3.5190051862441507E-3</c:v>
                </c:pt>
                <c:pt idx="149">
                  <c:v>-1.2467822241024606E-3</c:v>
                </c:pt>
                <c:pt idx="150">
                  <c:v>-2.4268920620926338E-2</c:v>
                </c:pt>
                <c:pt idx="151">
                  <c:v>-3.8731882207763135E-3</c:v>
                </c:pt>
                <c:pt idx="152">
                  <c:v>-7.9178385902425319E-3</c:v>
                </c:pt>
                <c:pt idx="153">
                  <c:v>1.6704898140789126E-3</c:v>
                </c:pt>
                <c:pt idx="154">
                  <c:v>-1.7152011192286487E-2</c:v>
                </c:pt>
                <c:pt idx="155">
                  <c:v>2.0802292341457473E-3</c:v>
                </c:pt>
                <c:pt idx="156">
                  <c:v>2.7138522699363676E-3</c:v>
                </c:pt>
                <c:pt idx="157">
                  <c:v>6.7048878267188528E-3</c:v>
                </c:pt>
                <c:pt idx="158">
                  <c:v>1.8979393545161649E-2</c:v>
                </c:pt>
                <c:pt idx="159">
                  <c:v>-2.6481746961111163E-2</c:v>
                </c:pt>
                <c:pt idx="160">
                  <c:v>1.7617272983721399E-2</c:v>
                </c:pt>
                <c:pt idx="161">
                  <c:v>1.2532279744270625E-3</c:v>
                </c:pt>
                <c:pt idx="162">
                  <c:v>2.4436076807258011E-2</c:v>
                </c:pt>
                <c:pt idx="163">
                  <c:v>7.7920747093722653E-3</c:v>
                </c:pt>
                <c:pt idx="164">
                  <c:v>-4.3450925442929389E-3</c:v>
                </c:pt>
                <c:pt idx="165">
                  <c:v>1.2197250952044492E-2</c:v>
                </c:pt>
                <c:pt idx="166">
                  <c:v>-3.7975848464455453E-3</c:v>
                </c:pt>
                <c:pt idx="167">
                  <c:v>-1.0411487205397307E-2</c:v>
                </c:pt>
                <c:pt idx="168">
                  <c:v>1.4870725609374524E-2</c:v>
                </c:pt>
                <c:pt idx="169">
                  <c:v>-1.7452475233978859E-3</c:v>
                </c:pt>
                <c:pt idx="170">
                  <c:v>-5.8897276175757796E-3</c:v>
                </c:pt>
                <c:pt idx="171">
                  <c:v>3.6587462558586026E-3</c:v>
                </c:pt>
                <c:pt idx="172">
                  <c:v>-1.4134135957871052E-2</c:v>
                </c:pt>
                <c:pt idx="173">
                  <c:v>8.0794066996983105E-3</c:v>
                </c:pt>
                <c:pt idx="174">
                  <c:v>3.6675069851739295E-3</c:v>
                </c:pt>
                <c:pt idx="175">
                  <c:v>3.021688358385699E-2</c:v>
                </c:pt>
                <c:pt idx="176">
                  <c:v>-3.8236094632257966E-2</c:v>
                </c:pt>
                <c:pt idx="177">
                  <c:v>5.8385324765568569E-3</c:v>
                </c:pt>
                <c:pt idx="178">
                  <c:v>2.2485637826503257E-2</c:v>
                </c:pt>
                <c:pt idx="179">
                  <c:v>2.3688691078422863E-3</c:v>
                </c:pt>
                <c:pt idx="180">
                  <c:v>2.3269787382742102E-2</c:v>
                </c:pt>
                <c:pt idx="181">
                  <c:v>6.4805580249354122E-3</c:v>
                </c:pt>
                <c:pt idx="182">
                  <c:v>1.2779702015937033E-2</c:v>
                </c:pt>
                <c:pt idx="183">
                  <c:v>1.0517058819567993E-2</c:v>
                </c:pt>
                <c:pt idx="184">
                  <c:v>1.1156825464328612E-2</c:v>
                </c:pt>
                <c:pt idx="185">
                  <c:v>7.3784456488832362E-3</c:v>
                </c:pt>
                <c:pt idx="186">
                  <c:v>-6.934775009091787E-3</c:v>
                </c:pt>
                <c:pt idx="187">
                  <c:v>2.4591882610968341E-2</c:v>
                </c:pt>
                <c:pt idx="188">
                  <c:v>-8.1212762492626211E-3</c:v>
                </c:pt>
                <c:pt idx="189">
                  <c:v>9.7429493427165781E-3</c:v>
                </c:pt>
                <c:pt idx="190">
                  <c:v>4.0591458665328872E-4</c:v>
                </c:pt>
                <c:pt idx="191">
                  <c:v>1.7430452488744308E-2</c:v>
                </c:pt>
                <c:pt idx="192">
                  <c:v>-1.6943669172729159E-2</c:v>
                </c:pt>
                <c:pt idx="193">
                  <c:v>2.0314086701550771E-2</c:v>
                </c:pt>
                <c:pt idx="194">
                  <c:v>-1.1645532598202557E-2</c:v>
                </c:pt>
                <c:pt idx="195">
                  <c:v>1.2731218986028026E-2</c:v>
                </c:pt>
                <c:pt idx="196">
                  <c:v>-1.1122048613820823E-3</c:v>
                </c:pt>
                <c:pt idx="197">
                  <c:v>3.1215094240311103E-3</c:v>
                </c:pt>
                <c:pt idx="198">
                  <c:v>1.0744811879114913E-2</c:v>
                </c:pt>
                <c:pt idx="199">
                  <c:v>-1.0111059573024939E-2</c:v>
                </c:pt>
                <c:pt idx="200">
                  <c:v>1.5835620601123424E-4</c:v>
                </c:pt>
                <c:pt idx="201">
                  <c:v>-1.1680188848771422E-2</c:v>
                </c:pt>
                <c:pt idx="202">
                  <c:v>-1.4442515057891292E-2</c:v>
                </c:pt>
                <c:pt idx="203">
                  <c:v>9.11468161070772E-3</c:v>
                </c:pt>
                <c:pt idx="204">
                  <c:v>-1.0036238980363876E-2</c:v>
                </c:pt>
                <c:pt idx="205">
                  <c:v>5.8128558404302311E-3</c:v>
                </c:pt>
                <c:pt idx="206">
                  <c:v>8.8032960667785431E-3</c:v>
                </c:pt>
                <c:pt idx="207">
                  <c:v>-7.8602821875319862E-3</c:v>
                </c:pt>
                <c:pt idx="208">
                  <c:v>8.2610088644434754E-3</c:v>
                </c:pt>
                <c:pt idx="209">
                  <c:v>-2.6737896495987457E-5</c:v>
                </c:pt>
                <c:pt idx="210">
                  <c:v>-2.2802560682597672E-2</c:v>
                </c:pt>
                <c:pt idx="211">
                  <c:v>1.3032025377983203E-2</c:v>
                </c:pt>
                <c:pt idx="212">
                  <c:v>5.1655606993170622E-3</c:v>
                </c:pt>
                <c:pt idx="213">
                  <c:v>1.6356293191561733E-3</c:v>
                </c:pt>
                <c:pt idx="214">
                  <c:v>-7.0979891010045648E-3</c:v>
                </c:pt>
                <c:pt idx="215">
                  <c:v>7.8478525343097516E-3</c:v>
                </c:pt>
                <c:pt idx="216">
                  <c:v>2.7802456169050416E-3</c:v>
                </c:pt>
                <c:pt idx="217">
                  <c:v>2.1359511308904899E-4</c:v>
                </c:pt>
                <c:pt idx="218">
                  <c:v>-1.5759943195803316E-3</c:v>
                </c:pt>
                <c:pt idx="219">
                  <c:v>3.2294469658467051E-3</c:v>
                </c:pt>
                <c:pt idx="220">
                  <c:v>2.0231332884481645E-3</c:v>
                </c:pt>
                <c:pt idx="221">
                  <c:v>-1.3843961236956304E-2</c:v>
                </c:pt>
                <c:pt idx="222">
                  <c:v>-7.2825336579640521E-4</c:v>
                </c:pt>
                <c:pt idx="223">
                  <c:v>-7.2034432079153277E-3</c:v>
                </c:pt>
                <c:pt idx="224">
                  <c:v>-5.1652735175888864E-4</c:v>
                </c:pt>
                <c:pt idx="225">
                  <c:v>1.8695663282628949E-2</c:v>
                </c:pt>
                <c:pt idx="226">
                  <c:v>2.9314779118028156E-3</c:v>
                </c:pt>
                <c:pt idx="227">
                  <c:v>1.840375718789744E-2</c:v>
                </c:pt>
                <c:pt idx="228">
                  <c:v>4.8475883683485321E-3</c:v>
                </c:pt>
                <c:pt idx="229">
                  <c:v>9.9341030908348671E-3</c:v>
                </c:pt>
                <c:pt idx="230">
                  <c:v>4.6228297729022927E-3</c:v>
                </c:pt>
                <c:pt idx="231">
                  <c:v>-2.0519360067501324E-3</c:v>
                </c:pt>
                <c:pt idx="232">
                  <c:v>1.1234049830372683E-2</c:v>
                </c:pt>
                <c:pt idx="233">
                  <c:v>1.2113146700364119E-2</c:v>
                </c:pt>
                <c:pt idx="234">
                  <c:v>-5.4327529620792347E-3</c:v>
                </c:pt>
                <c:pt idx="235">
                  <c:v>6.0094572121274226E-3</c:v>
                </c:pt>
                <c:pt idx="236">
                  <c:v>9.1334052338210014E-3</c:v>
                </c:pt>
                <c:pt idx="237">
                  <c:v>5.7218664711928824E-3</c:v>
                </c:pt>
                <c:pt idx="238">
                  <c:v>-2.3244372828461479E-3</c:v>
                </c:pt>
                <c:pt idx="239">
                  <c:v>1.4232423716860509E-2</c:v>
                </c:pt>
                <c:pt idx="240">
                  <c:v>-2.7618035277772179E-3</c:v>
                </c:pt>
                <c:pt idx="241">
                  <c:v>-2.7316059472695109E-2</c:v>
                </c:pt>
                <c:pt idx="242">
                  <c:v>1.5474033696929013E-2</c:v>
                </c:pt>
                <c:pt idx="243">
                  <c:v>1.8258180816761893E-2</c:v>
                </c:pt>
                <c:pt idx="244">
                  <c:v>-1.3637649472245883E-2</c:v>
                </c:pt>
                <c:pt idx="245">
                  <c:v>-3.9451637259002581E-4</c:v>
                </c:pt>
                <c:pt idx="246">
                  <c:v>2.0890522820294244E-2</c:v>
                </c:pt>
                <c:pt idx="247">
                  <c:v>1.4489229632186351E-4</c:v>
                </c:pt>
                <c:pt idx="248">
                  <c:v>1.543174708035977E-2</c:v>
                </c:pt>
                <c:pt idx="249">
                  <c:v>-1.2658495711258766E-2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1-4227-81C8-E6B53EEA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5600"/>
        <c:axId val="1249122016"/>
      </c:lineChart>
      <c:dateAx>
        <c:axId val="679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122016"/>
        <c:crosses val="autoZero"/>
        <c:auto val="0"/>
        <c:lblOffset val="100"/>
        <c:baseTimeUnit val="days"/>
        <c:majorUnit val="1"/>
        <c:majorTimeUnit val="months"/>
        <c:minorUnit val="1"/>
        <c:minorTimeUnit val="days"/>
      </c:dateAx>
      <c:valAx>
        <c:axId val="1249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 Returns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</xdr:colOff>
      <xdr:row>178</xdr:row>
      <xdr:rowOff>90487</xdr:rowOff>
    </xdr:from>
    <xdr:to>
      <xdr:col>11</xdr:col>
      <xdr:colOff>414337</xdr:colOff>
      <xdr:row>192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B2DE2-0D4E-85D1-02B2-EE5DB143D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D31365-B4AE-447C-8808-4745273CC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4"/>
  <sheetViews>
    <sheetView workbookViewId="0">
      <selection sqref="A1:XFD1048576"/>
    </sheetView>
  </sheetViews>
  <sheetFormatPr defaultRowHeight="15" x14ac:dyDescent="0.25"/>
  <cols>
    <col min="1" max="1" width="10.42578125" bestFit="1" customWidth="1"/>
    <col min="4" max="4" width="10.42578125" bestFit="1" customWidth="1"/>
  </cols>
  <sheetData>
    <row r="1" spans="1:7" x14ac:dyDescent="0.25">
      <c r="A1" t="s">
        <v>2</v>
      </c>
      <c r="E1" t="s">
        <v>3</v>
      </c>
    </row>
    <row r="2" spans="1:7" x14ac:dyDescent="0.25">
      <c r="A2" t="s">
        <v>0</v>
      </c>
      <c r="B2" t="s">
        <v>1</v>
      </c>
      <c r="D2" t="s">
        <v>0</v>
      </c>
      <c r="E2" t="s">
        <v>1</v>
      </c>
    </row>
    <row r="3" spans="1:7" x14ac:dyDescent="0.25">
      <c r="A3" s="1">
        <v>44970</v>
      </c>
      <c r="B3">
        <v>268.93536399999999</v>
      </c>
      <c r="C3">
        <f>IF(B3=0,1,0)</f>
        <v>0</v>
      </c>
      <c r="D3" s="1">
        <v>44970</v>
      </c>
      <c r="E3">
        <v>153.03317300000001</v>
      </c>
      <c r="F3">
        <f>IF(E3=0,1,0)</f>
        <v>0</v>
      </c>
      <c r="G3">
        <f>IF(A3=D3,0,1)</f>
        <v>0</v>
      </c>
    </row>
    <row r="4" spans="1:7" x14ac:dyDescent="0.25">
      <c r="A4" s="1">
        <v>44971</v>
      </c>
      <c r="B4">
        <v>269.77792399999998</v>
      </c>
      <c r="C4">
        <f t="shared" ref="C4:C67" si="0">IF(B4=0,1,0)</f>
        <v>0</v>
      </c>
      <c r="D4" s="1">
        <v>44971</v>
      </c>
      <c r="E4">
        <v>152.38661200000001</v>
      </c>
      <c r="F4">
        <f t="shared" ref="F4:F67" si="1">IF(E4=0,1,0)</f>
        <v>0</v>
      </c>
      <c r="G4">
        <f t="shared" ref="G4:G67" si="2">IF(A4=D4,0,1)</f>
        <v>0</v>
      </c>
    </row>
    <row r="5" spans="1:7" x14ac:dyDescent="0.25">
      <c r="A5" s="1">
        <v>44972</v>
      </c>
      <c r="B5">
        <v>267.62161300000002</v>
      </c>
      <c r="C5">
        <f t="shared" si="0"/>
        <v>0</v>
      </c>
      <c r="D5" s="1">
        <v>44972</v>
      </c>
      <c r="E5">
        <v>154.50529499999999</v>
      </c>
      <c r="F5">
        <f t="shared" si="1"/>
        <v>0</v>
      </c>
      <c r="G5">
        <f t="shared" si="2"/>
        <v>0</v>
      </c>
    </row>
    <row r="6" spans="1:7" x14ac:dyDescent="0.25">
      <c r="A6" s="1">
        <v>44973</v>
      </c>
      <c r="B6">
        <v>260.49679600000002</v>
      </c>
      <c r="C6">
        <f t="shared" si="0"/>
        <v>0</v>
      </c>
      <c r="D6" s="1">
        <v>44973</v>
      </c>
      <c r="E6">
        <v>152.89390599999999</v>
      </c>
      <c r="F6">
        <f t="shared" si="1"/>
        <v>0</v>
      </c>
      <c r="G6">
        <f t="shared" si="2"/>
        <v>0</v>
      </c>
    </row>
    <row r="7" spans="1:7" x14ac:dyDescent="0.25">
      <c r="A7" s="1">
        <v>44974</v>
      </c>
      <c r="B7">
        <v>256.43261699999999</v>
      </c>
      <c r="C7">
        <f t="shared" si="0"/>
        <v>0</v>
      </c>
      <c r="D7" s="1">
        <v>44974</v>
      </c>
      <c r="E7">
        <v>151.74005099999999</v>
      </c>
      <c r="F7">
        <f t="shared" si="1"/>
        <v>0</v>
      </c>
      <c r="G7">
        <f t="shared" si="2"/>
        <v>0</v>
      </c>
    </row>
    <row r="8" spans="1:7" x14ac:dyDescent="0.25">
      <c r="A8" s="1">
        <v>44978</v>
      </c>
      <c r="B8">
        <v>251.076584</v>
      </c>
      <c r="C8">
        <f t="shared" si="0"/>
        <v>0</v>
      </c>
      <c r="D8" s="1">
        <v>44978</v>
      </c>
      <c r="E8">
        <v>147.691666</v>
      </c>
      <c r="F8">
        <f t="shared" si="1"/>
        <v>0</v>
      </c>
      <c r="G8">
        <f t="shared" si="2"/>
        <v>0</v>
      </c>
    </row>
    <row r="9" spans="1:7" x14ac:dyDescent="0.25">
      <c r="A9" s="1">
        <v>44979</v>
      </c>
      <c r="B9">
        <v>249.923889</v>
      </c>
      <c r="C9">
        <f t="shared" si="0"/>
        <v>0</v>
      </c>
      <c r="D9" s="1">
        <v>44979</v>
      </c>
      <c r="E9">
        <v>148.11938499999999</v>
      </c>
      <c r="F9">
        <f t="shared" si="1"/>
        <v>0</v>
      </c>
      <c r="G9">
        <f t="shared" si="2"/>
        <v>0</v>
      </c>
    </row>
    <row r="10" spans="1:7" x14ac:dyDescent="0.25">
      <c r="A10" s="1">
        <v>44980</v>
      </c>
      <c r="B10">
        <v>253.16334499999999</v>
      </c>
      <c r="C10">
        <f t="shared" si="0"/>
        <v>0</v>
      </c>
      <c r="D10" s="1">
        <v>44980</v>
      </c>
      <c r="E10">
        <v>148.60678100000001</v>
      </c>
      <c r="F10">
        <f t="shared" si="1"/>
        <v>0</v>
      </c>
      <c r="G10">
        <f t="shared" si="2"/>
        <v>0</v>
      </c>
    </row>
    <row r="11" spans="1:7" x14ac:dyDescent="0.25">
      <c r="A11" s="1">
        <v>44981</v>
      </c>
      <c r="B11">
        <v>247.64836099999999</v>
      </c>
      <c r="C11">
        <f t="shared" si="0"/>
        <v>0</v>
      </c>
      <c r="D11" s="1">
        <v>44981</v>
      </c>
      <c r="E11">
        <v>145.93107599999999</v>
      </c>
      <c r="F11">
        <f t="shared" si="1"/>
        <v>0</v>
      </c>
      <c r="G11">
        <f t="shared" si="2"/>
        <v>0</v>
      </c>
    </row>
    <row r="12" spans="1:7" x14ac:dyDescent="0.25">
      <c r="A12" s="1">
        <v>44984</v>
      </c>
      <c r="B12">
        <v>248.58242799999999</v>
      </c>
      <c r="C12">
        <f t="shared" si="0"/>
        <v>0</v>
      </c>
      <c r="D12" s="1">
        <v>44984</v>
      </c>
      <c r="E12">
        <v>147.13464400000001</v>
      </c>
      <c r="F12">
        <f t="shared" si="1"/>
        <v>0</v>
      </c>
      <c r="G12">
        <f t="shared" si="2"/>
        <v>0</v>
      </c>
    </row>
    <row r="13" spans="1:7" x14ac:dyDescent="0.25">
      <c r="A13" s="1">
        <v>44985</v>
      </c>
      <c r="B13">
        <v>247.84707599999999</v>
      </c>
      <c r="C13">
        <f t="shared" si="0"/>
        <v>0</v>
      </c>
      <c r="D13" s="1">
        <v>44985</v>
      </c>
      <c r="E13">
        <v>146.62735000000001</v>
      </c>
      <c r="F13">
        <f t="shared" si="1"/>
        <v>0</v>
      </c>
      <c r="G13">
        <f t="shared" si="2"/>
        <v>0</v>
      </c>
    </row>
    <row r="14" spans="1:7" x14ac:dyDescent="0.25">
      <c r="A14" s="1">
        <v>44986</v>
      </c>
      <c r="B14">
        <v>244.716949</v>
      </c>
      <c r="C14">
        <f t="shared" si="0"/>
        <v>0</v>
      </c>
      <c r="D14" s="1">
        <v>44986</v>
      </c>
      <c r="E14">
        <v>144.538498</v>
      </c>
      <c r="F14">
        <f t="shared" si="1"/>
        <v>0</v>
      </c>
      <c r="G14">
        <f t="shared" si="2"/>
        <v>0</v>
      </c>
    </row>
    <row r="15" spans="1:7" x14ac:dyDescent="0.25">
      <c r="A15" s="1">
        <v>44987</v>
      </c>
      <c r="B15">
        <v>249.52642800000001</v>
      </c>
      <c r="C15">
        <f t="shared" si="0"/>
        <v>0</v>
      </c>
      <c r="D15" s="1">
        <v>44987</v>
      </c>
      <c r="E15">
        <v>145.13533000000001</v>
      </c>
      <c r="F15">
        <f t="shared" si="1"/>
        <v>0</v>
      </c>
      <c r="G15">
        <f t="shared" si="2"/>
        <v>0</v>
      </c>
    </row>
    <row r="16" spans="1:7" x14ac:dyDescent="0.25">
      <c r="A16" s="1">
        <v>44988</v>
      </c>
      <c r="B16">
        <v>253.68005400000001</v>
      </c>
      <c r="C16">
        <f t="shared" si="0"/>
        <v>0</v>
      </c>
      <c r="D16" s="1">
        <v>44988</v>
      </c>
      <c r="E16">
        <v>150.22813400000001</v>
      </c>
      <c r="F16">
        <f t="shared" si="1"/>
        <v>0</v>
      </c>
      <c r="G16">
        <f t="shared" si="2"/>
        <v>0</v>
      </c>
    </row>
    <row r="17" spans="1:7" x14ac:dyDescent="0.25">
      <c r="A17" s="1">
        <v>44991</v>
      </c>
      <c r="B17">
        <v>255.25010700000001</v>
      </c>
      <c r="C17">
        <f t="shared" si="0"/>
        <v>0</v>
      </c>
      <c r="D17" s="1">
        <v>44991</v>
      </c>
      <c r="E17">
        <v>153.01327499999999</v>
      </c>
      <c r="F17">
        <f t="shared" si="1"/>
        <v>0</v>
      </c>
      <c r="G17">
        <f t="shared" si="2"/>
        <v>0</v>
      </c>
    </row>
    <row r="18" spans="1:7" x14ac:dyDescent="0.25">
      <c r="A18" s="1">
        <v>44992</v>
      </c>
      <c r="B18">
        <v>252.547256</v>
      </c>
      <c r="C18">
        <f t="shared" si="0"/>
        <v>0</v>
      </c>
      <c r="D18" s="1">
        <v>44992</v>
      </c>
      <c r="E18">
        <v>150.79510500000001</v>
      </c>
      <c r="F18">
        <f t="shared" si="1"/>
        <v>0</v>
      </c>
      <c r="G18">
        <f t="shared" si="2"/>
        <v>0</v>
      </c>
    </row>
    <row r="19" spans="1:7" x14ac:dyDescent="0.25">
      <c r="A19" s="1">
        <v>44993</v>
      </c>
      <c r="B19">
        <v>252.100098</v>
      </c>
      <c r="C19">
        <f t="shared" si="0"/>
        <v>0</v>
      </c>
      <c r="D19" s="1">
        <v>44993</v>
      </c>
      <c r="E19">
        <v>152.05834999999999</v>
      </c>
      <c r="F19">
        <f t="shared" si="1"/>
        <v>0</v>
      </c>
      <c r="G19">
        <f t="shared" si="2"/>
        <v>0</v>
      </c>
    </row>
    <row r="20" spans="1:7" x14ac:dyDescent="0.25">
      <c r="A20" s="1">
        <v>44994</v>
      </c>
      <c r="B20">
        <v>250.72880599999999</v>
      </c>
      <c r="C20">
        <f t="shared" si="0"/>
        <v>0</v>
      </c>
      <c r="D20" s="1">
        <v>44994</v>
      </c>
      <c r="E20">
        <v>149.79046600000001</v>
      </c>
      <c r="F20">
        <f t="shared" si="1"/>
        <v>0</v>
      </c>
      <c r="G20">
        <f t="shared" si="2"/>
        <v>0</v>
      </c>
    </row>
    <row r="21" spans="1:7" x14ac:dyDescent="0.25">
      <c r="A21" s="1">
        <v>44995</v>
      </c>
      <c r="B21">
        <v>247.022324</v>
      </c>
      <c r="C21">
        <f t="shared" si="0"/>
        <v>0</v>
      </c>
      <c r="D21" s="1">
        <v>44995</v>
      </c>
      <c r="E21">
        <v>147.71156300000001</v>
      </c>
      <c r="F21">
        <f t="shared" si="1"/>
        <v>0</v>
      </c>
      <c r="G21">
        <f t="shared" si="2"/>
        <v>0</v>
      </c>
    </row>
    <row r="22" spans="1:7" x14ac:dyDescent="0.25">
      <c r="A22" s="1">
        <v>44998</v>
      </c>
      <c r="B22">
        <v>252.31869499999999</v>
      </c>
      <c r="C22">
        <f t="shared" si="0"/>
        <v>0</v>
      </c>
      <c r="D22" s="1">
        <v>44998</v>
      </c>
      <c r="E22">
        <v>149.671097</v>
      </c>
      <c r="F22">
        <f t="shared" si="1"/>
        <v>0</v>
      </c>
      <c r="G22">
        <f t="shared" si="2"/>
        <v>0</v>
      </c>
    </row>
    <row r="23" spans="1:7" x14ac:dyDescent="0.25">
      <c r="A23" s="1">
        <v>44999</v>
      </c>
      <c r="B23">
        <v>259.14541600000001</v>
      </c>
      <c r="C23">
        <f t="shared" si="0"/>
        <v>0</v>
      </c>
      <c r="D23" s="1">
        <v>44999</v>
      </c>
      <c r="E23">
        <v>151.77984599999999</v>
      </c>
      <c r="F23">
        <f t="shared" si="1"/>
        <v>0</v>
      </c>
      <c r="G23">
        <f t="shared" si="2"/>
        <v>0</v>
      </c>
    </row>
    <row r="24" spans="1:7" x14ac:dyDescent="0.25">
      <c r="A24" s="1">
        <v>45000</v>
      </c>
      <c r="B24">
        <v>263.76608299999998</v>
      </c>
      <c r="C24">
        <f t="shared" si="0"/>
        <v>0</v>
      </c>
      <c r="D24" s="1">
        <v>45000</v>
      </c>
      <c r="E24">
        <v>152.17773399999999</v>
      </c>
      <c r="F24">
        <f t="shared" si="1"/>
        <v>0</v>
      </c>
      <c r="G24">
        <f t="shared" si="2"/>
        <v>0</v>
      </c>
    </row>
    <row r="25" spans="1:7" x14ac:dyDescent="0.25">
      <c r="A25" s="1">
        <v>45001</v>
      </c>
      <c r="B25">
        <v>274.45822099999998</v>
      </c>
      <c r="C25">
        <f t="shared" si="0"/>
        <v>0</v>
      </c>
      <c r="D25" s="1">
        <v>45001</v>
      </c>
      <c r="E25">
        <v>155.022537</v>
      </c>
      <c r="F25">
        <f t="shared" si="1"/>
        <v>0</v>
      </c>
      <c r="G25">
        <f t="shared" si="2"/>
        <v>0</v>
      </c>
    </row>
    <row r="26" spans="1:7" x14ac:dyDescent="0.25">
      <c r="A26" s="1">
        <v>45002</v>
      </c>
      <c r="B26">
        <v>277.66781600000002</v>
      </c>
      <c r="C26">
        <f t="shared" si="0"/>
        <v>0</v>
      </c>
      <c r="D26" s="1">
        <v>45002</v>
      </c>
      <c r="E26">
        <v>154.17704800000001</v>
      </c>
      <c r="F26">
        <f t="shared" si="1"/>
        <v>0</v>
      </c>
      <c r="G26">
        <f t="shared" si="2"/>
        <v>0</v>
      </c>
    </row>
    <row r="27" spans="1:7" x14ac:dyDescent="0.25">
      <c r="A27" s="1">
        <v>45005</v>
      </c>
      <c r="B27">
        <v>270.51324499999998</v>
      </c>
      <c r="C27">
        <f t="shared" si="0"/>
        <v>0</v>
      </c>
      <c r="D27" s="1">
        <v>45005</v>
      </c>
      <c r="E27">
        <v>156.56428500000001</v>
      </c>
      <c r="F27">
        <f t="shared" si="1"/>
        <v>0</v>
      </c>
      <c r="G27">
        <f t="shared" si="2"/>
        <v>0</v>
      </c>
    </row>
    <row r="28" spans="1:7" x14ac:dyDescent="0.25">
      <c r="A28" s="1">
        <v>45006</v>
      </c>
      <c r="B28">
        <v>272.05343599999998</v>
      </c>
      <c r="C28">
        <f t="shared" si="0"/>
        <v>0</v>
      </c>
      <c r="D28" s="1">
        <v>45006</v>
      </c>
      <c r="E28">
        <v>158.434326</v>
      </c>
      <c r="F28">
        <f t="shared" si="1"/>
        <v>0</v>
      </c>
      <c r="G28">
        <f t="shared" si="2"/>
        <v>0</v>
      </c>
    </row>
    <row r="29" spans="1:7" x14ac:dyDescent="0.25">
      <c r="A29" s="1">
        <v>45007</v>
      </c>
      <c r="B29">
        <v>270.57284499999997</v>
      </c>
      <c r="C29">
        <f t="shared" si="0"/>
        <v>0</v>
      </c>
      <c r="D29" s="1">
        <v>45007</v>
      </c>
      <c r="E29">
        <v>156.99202</v>
      </c>
      <c r="F29">
        <f t="shared" si="1"/>
        <v>0</v>
      </c>
      <c r="G29">
        <f t="shared" si="2"/>
        <v>0</v>
      </c>
    </row>
    <row r="30" spans="1:7" x14ac:dyDescent="0.25">
      <c r="A30" s="1">
        <v>45008</v>
      </c>
      <c r="B30">
        <v>275.908997</v>
      </c>
      <c r="C30">
        <f t="shared" si="0"/>
        <v>0</v>
      </c>
      <c r="D30" s="1">
        <v>45008</v>
      </c>
      <c r="E30">
        <v>158.08616599999999</v>
      </c>
      <c r="F30">
        <f t="shared" si="1"/>
        <v>0</v>
      </c>
      <c r="G30">
        <f t="shared" si="2"/>
        <v>0</v>
      </c>
    </row>
    <row r="31" spans="1:7" x14ac:dyDescent="0.25">
      <c r="A31" s="1">
        <v>45009</v>
      </c>
      <c r="B31">
        <v>278.800659</v>
      </c>
      <c r="C31">
        <f t="shared" si="0"/>
        <v>0</v>
      </c>
      <c r="D31" s="1">
        <v>45009</v>
      </c>
      <c r="E31">
        <v>159.39917</v>
      </c>
      <c r="F31">
        <f t="shared" si="1"/>
        <v>0</v>
      </c>
      <c r="G31">
        <f t="shared" si="2"/>
        <v>0</v>
      </c>
    </row>
    <row r="32" spans="1:7" x14ac:dyDescent="0.25">
      <c r="A32" s="1">
        <v>45012</v>
      </c>
      <c r="B32">
        <v>274.63708500000001</v>
      </c>
      <c r="C32">
        <f t="shared" si="0"/>
        <v>0</v>
      </c>
      <c r="D32" s="1">
        <v>45012</v>
      </c>
      <c r="E32">
        <v>157.43963600000001</v>
      </c>
      <c r="F32">
        <f t="shared" si="1"/>
        <v>0</v>
      </c>
      <c r="G32">
        <f t="shared" si="2"/>
        <v>0</v>
      </c>
    </row>
    <row r="33" spans="1:7" x14ac:dyDescent="0.25">
      <c r="A33" s="1">
        <v>45013</v>
      </c>
      <c r="B33">
        <v>273.49432400000001</v>
      </c>
      <c r="C33">
        <f t="shared" si="0"/>
        <v>0</v>
      </c>
      <c r="D33" s="1">
        <v>45013</v>
      </c>
      <c r="E33">
        <v>156.812973</v>
      </c>
      <c r="F33">
        <f t="shared" si="1"/>
        <v>0</v>
      </c>
      <c r="G33">
        <f t="shared" si="2"/>
        <v>0</v>
      </c>
    </row>
    <row r="34" spans="1:7" x14ac:dyDescent="0.25">
      <c r="A34" s="1">
        <v>45014</v>
      </c>
      <c r="B34">
        <v>278.74102800000003</v>
      </c>
      <c r="C34">
        <f t="shared" si="0"/>
        <v>0</v>
      </c>
      <c r="D34" s="1">
        <v>45014</v>
      </c>
      <c r="E34">
        <v>159.916428</v>
      </c>
      <c r="F34">
        <f t="shared" si="1"/>
        <v>0</v>
      </c>
      <c r="G34">
        <f t="shared" si="2"/>
        <v>0</v>
      </c>
    </row>
    <row r="35" spans="1:7" x14ac:dyDescent="0.25">
      <c r="A35" s="1">
        <v>45015</v>
      </c>
      <c r="B35">
        <v>282.25869799999998</v>
      </c>
      <c r="C35">
        <f t="shared" si="0"/>
        <v>0</v>
      </c>
      <c r="D35" s="1">
        <v>45015</v>
      </c>
      <c r="E35">
        <v>161.497986</v>
      </c>
      <c r="F35">
        <f t="shared" si="1"/>
        <v>0</v>
      </c>
      <c r="G35">
        <f t="shared" si="2"/>
        <v>0</v>
      </c>
    </row>
    <row r="36" spans="1:7" x14ac:dyDescent="0.25">
      <c r="A36" s="1">
        <v>45016</v>
      </c>
      <c r="B36">
        <v>286.48187300000001</v>
      </c>
      <c r="C36">
        <f t="shared" si="0"/>
        <v>0</v>
      </c>
      <c r="D36" s="1">
        <v>45016</v>
      </c>
      <c r="E36">
        <v>164.024475</v>
      </c>
      <c r="F36">
        <f t="shared" si="1"/>
        <v>0</v>
      </c>
      <c r="G36">
        <f t="shared" si="2"/>
        <v>0</v>
      </c>
    </row>
    <row r="37" spans="1:7" x14ac:dyDescent="0.25">
      <c r="A37" s="1">
        <v>45019</v>
      </c>
      <c r="B37">
        <v>285.41867100000002</v>
      </c>
      <c r="C37">
        <f t="shared" si="0"/>
        <v>0</v>
      </c>
      <c r="D37" s="1">
        <v>45019</v>
      </c>
      <c r="E37">
        <v>165.28774999999999</v>
      </c>
      <c r="F37">
        <f t="shared" si="1"/>
        <v>0</v>
      </c>
      <c r="G37">
        <f t="shared" si="2"/>
        <v>0</v>
      </c>
    </row>
    <row r="38" spans="1:7" x14ac:dyDescent="0.25">
      <c r="A38" s="1">
        <v>45020</v>
      </c>
      <c r="B38">
        <v>285.36895800000002</v>
      </c>
      <c r="C38">
        <f t="shared" si="0"/>
        <v>0</v>
      </c>
      <c r="D38" s="1">
        <v>45020</v>
      </c>
      <c r="E38">
        <v>164.75060999999999</v>
      </c>
      <c r="F38">
        <f t="shared" si="1"/>
        <v>0</v>
      </c>
      <c r="G38">
        <f t="shared" si="2"/>
        <v>0</v>
      </c>
    </row>
    <row r="39" spans="1:7" x14ac:dyDescent="0.25">
      <c r="A39" s="1">
        <v>45021</v>
      </c>
      <c r="B39">
        <v>282.54684400000002</v>
      </c>
      <c r="C39">
        <f t="shared" si="0"/>
        <v>0</v>
      </c>
      <c r="D39" s="1">
        <v>45021</v>
      </c>
      <c r="E39">
        <v>162.890533</v>
      </c>
      <c r="F39">
        <f t="shared" si="1"/>
        <v>0</v>
      </c>
      <c r="G39">
        <f t="shared" si="2"/>
        <v>0</v>
      </c>
    </row>
    <row r="40" spans="1:7" x14ac:dyDescent="0.25">
      <c r="A40" s="1">
        <v>45022</v>
      </c>
      <c r="B40">
        <v>289.76110799999998</v>
      </c>
      <c r="C40">
        <f t="shared" si="0"/>
        <v>0</v>
      </c>
      <c r="D40" s="1">
        <v>45022</v>
      </c>
      <c r="E40">
        <v>163.78576699999999</v>
      </c>
      <c r="F40">
        <f t="shared" si="1"/>
        <v>0</v>
      </c>
      <c r="G40">
        <f t="shared" si="2"/>
        <v>0</v>
      </c>
    </row>
    <row r="41" spans="1:7" x14ac:dyDescent="0.25">
      <c r="A41" s="1">
        <v>45026</v>
      </c>
      <c r="B41">
        <v>287.56503300000003</v>
      </c>
      <c r="C41">
        <f t="shared" si="0"/>
        <v>0</v>
      </c>
      <c r="D41" s="1">
        <v>45026</v>
      </c>
      <c r="E41">
        <v>161.169724</v>
      </c>
      <c r="F41">
        <f t="shared" si="1"/>
        <v>0</v>
      </c>
      <c r="G41">
        <f t="shared" si="2"/>
        <v>0</v>
      </c>
    </row>
    <row r="42" spans="1:7" x14ac:dyDescent="0.25">
      <c r="A42" s="1">
        <v>45027</v>
      </c>
      <c r="B42">
        <v>281.04638699999998</v>
      </c>
      <c r="C42">
        <f t="shared" si="0"/>
        <v>0</v>
      </c>
      <c r="D42" s="1">
        <v>45027</v>
      </c>
      <c r="E42">
        <v>159.946259</v>
      </c>
      <c r="F42">
        <f t="shared" si="1"/>
        <v>0</v>
      </c>
      <c r="G42">
        <f t="shared" si="2"/>
        <v>0</v>
      </c>
    </row>
    <row r="43" spans="1:7" x14ac:dyDescent="0.25">
      <c r="A43" s="1">
        <v>45028</v>
      </c>
      <c r="B43">
        <v>281.70224000000002</v>
      </c>
      <c r="C43">
        <f t="shared" si="0"/>
        <v>0</v>
      </c>
      <c r="D43" s="1">
        <v>45028</v>
      </c>
      <c r="E43">
        <v>159.25</v>
      </c>
      <c r="F43">
        <f t="shared" si="1"/>
        <v>0</v>
      </c>
      <c r="G43">
        <f t="shared" si="2"/>
        <v>0</v>
      </c>
    </row>
    <row r="44" spans="1:7" x14ac:dyDescent="0.25">
      <c r="A44" s="1">
        <v>45029</v>
      </c>
      <c r="B44">
        <v>288.01217700000001</v>
      </c>
      <c r="C44">
        <f t="shared" si="0"/>
        <v>0</v>
      </c>
      <c r="D44" s="1">
        <v>45029</v>
      </c>
      <c r="E44">
        <v>164.68100000000001</v>
      </c>
      <c r="F44">
        <f t="shared" si="1"/>
        <v>0</v>
      </c>
      <c r="G44">
        <f t="shared" si="2"/>
        <v>0</v>
      </c>
    </row>
    <row r="45" spans="1:7" x14ac:dyDescent="0.25">
      <c r="A45" s="1">
        <v>45030</v>
      </c>
      <c r="B45">
        <v>284.33554099999998</v>
      </c>
      <c r="C45">
        <f t="shared" si="0"/>
        <v>0</v>
      </c>
      <c r="D45" s="1">
        <v>45030</v>
      </c>
      <c r="E45">
        <v>164.332855</v>
      </c>
      <c r="F45">
        <f t="shared" si="1"/>
        <v>0</v>
      </c>
      <c r="G45">
        <f t="shared" si="2"/>
        <v>0</v>
      </c>
    </row>
    <row r="46" spans="1:7" x14ac:dyDescent="0.25">
      <c r="A46" s="1">
        <v>45033</v>
      </c>
      <c r="B46">
        <v>286.97872899999999</v>
      </c>
      <c r="C46">
        <f t="shared" si="0"/>
        <v>0</v>
      </c>
      <c r="D46" s="1">
        <v>45033</v>
      </c>
      <c r="E46">
        <v>164.35273699999999</v>
      </c>
      <c r="F46">
        <f t="shared" si="1"/>
        <v>0</v>
      </c>
      <c r="G46">
        <f t="shared" si="2"/>
        <v>0</v>
      </c>
    </row>
    <row r="47" spans="1:7" x14ac:dyDescent="0.25">
      <c r="A47" s="1">
        <v>45034</v>
      </c>
      <c r="B47">
        <v>286.55145299999998</v>
      </c>
      <c r="C47">
        <f t="shared" si="0"/>
        <v>0</v>
      </c>
      <c r="D47" s="1">
        <v>45034</v>
      </c>
      <c r="E47">
        <v>165.58616599999999</v>
      </c>
      <c r="F47">
        <f t="shared" si="1"/>
        <v>0</v>
      </c>
      <c r="G47">
        <f t="shared" si="2"/>
        <v>0</v>
      </c>
    </row>
    <row r="48" spans="1:7" x14ac:dyDescent="0.25">
      <c r="A48" s="1">
        <v>45035</v>
      </c>
      <c r="B48">
        <v>286.63098100000002</v>
      </c>
      <c r="C48">
        <f t="shared" si="0"/>
        <v>0</v>
      </c>
      <c r="D48" s="1">
        <v>45035</v>
      </c>
      <c r="E48">
        <v>166.740005</v>
      </c>
      <c r="F48">
        <f t="shared" si="1"/>
        <v>0</v>
      </c>
      <c r="G48">
        <f t="shared" si="2"/>
        <v>0</v>
      </c>
    </row>
    <row r="49" spans="1:7" x14ac:dyDescent="0.25">
      <c r="A49" s="1">
        <v>45036</v>
      </c>
      <c r="B49">
        <v>284.30569500000001</v>
      </c>
      <c r="C49">
        <f t="shared" si="0"/>
        <v>0</v>
      </c>
      <c r="D49" s="1">
        <v>45036</v>
      </c>
      <c r="E49">
        <v>165.76518200000001</v>
      </c>
      <c r="F49">
        <f t="shared" si="1"/>
        <v>0</v>
      </c>
      <c r="G49">
        <f t="shared" si="2"/>
        <v>0</v>
      </c>
    </row>
    <row r="50" spans="1:7" x14ac:dyDescent="0.25">
      <c r="A50" s="1">
        <v>45037</v>
      </c>
      <c r="B50">
        <v>283.95791600000001</v>
      </c>
      <c r="C50">
        <f t="shared" si="0"/>
        <v>0</v>
      </c>
      <c r="D50" s="1">
        <v>45037</v>
      </c>
      <c r="E50">
        <v>164.14385999999999</v>
      </c>
      <c r="F50">
        <f t="shared" si="1"/>
        <v>0</v>
      </c>
      <c r="G50">
        <f t="shared" si="2"/>
        <v>0</v>
      </c>
    </row>
    <row r="51" spans="1:7" x14ac:dyDescent="0.25">
      <c r="A51" s="1">
        <v>45040</v>
      </c>
      <c r="B51">
        <v>279.993042</v>
      </c>
      <c r="C51">
        <f t="shared" si="0"/>
        <v>0</v>
      </c>
      <c r="D51" s="1">
        <v>45040</v>
      </c>
      <c r="E51">
        <v>164.45219399999999</v>
      </c>
      <c r="F51">
        <f t="shared" si="1"/>
        <v>0</v>
      </c>
      <c r="G51">
        <f t="shared" si="2"/>
        <v>0</v>
      </c>
    </row>
    <row r="52" spans="1:7" x14ac:dyDescent="0.25">
      <c r="A52" s="1">
        <v>45041</v>
      </c>
      <c r="B52">
        <v>273.68313599999999</v>
      </c>
      <c r="C52">
        <f t="shared" si="0"/>
        <v>0</v>
      </c>
      <c r="D52" s="1">
        <v>45041</v>
      </c>
      <c r="E52">
        <v>162.900497</v>
      </c>
      <c r="F52">
        <f t="shared" si="1"/>
        <v>0</v>
      </c>
      <c r="G52">
        <f t="shared" si="2"/>
        <v>0</v>
      </c>
    </row>
    <row r="53" spans="1:7" x14ac:dyDescent="0.25">
      <c r="A53" s="1">
        <v>45042</v>
      </c>
      <c r="B53">
        <v>293.507294</v>
      </c>
      <c r="C53">
        <f t="shared" si="0"/>
        <v>0</v>
      </c>
      <c r="D53" s="1">
        <v>45042</v>
      </c>
      <c r="E53">
        <v>162.890533</v>
      </c>
      <c r="F53">
        <f t="shared" si="1"/>
        <v>0</v>
      </c>
      <c r="G53">
        <f t="shared" si="2"/>
        <v>0</v>
      </c>
    </row>
    <row r="54" spans="1:7" x14ac:dyDescent="0.25">
      <c r="A54" s="1">
        <v>45043</v>
      </c>
      <c r="B54">
        <v>302.90765399999998</v>
      </c>
      <c r="C54">
        <f t="shared" si="0"/>
        <v>0</v>
      </c>
      <c r="D54" s="1">
        <v>45043</v>
      </c>
      <c r="E54">
        <v>167.515839</v>
      </c>
      <c r="F54">
        <f t="shared" si="1"/>
        <v>0</v>
      </c>
      <c r="G54">
        <f t="shared" si="2"/>
        <v>0</v>
      </c>
    </row>
    <row r="55" spans="1:7" x14ac:dyDescent="0.25">
      <c r="A55" s="1">
        <v>45044</v>
      </c>
      <c r="B55">
        <v>305.32232699999997</v>
      </c>
      <c r="C55">
        <f t="shared" si="0"/>
        <v>0</v>
      </c>
      <c r="D55" s="1">
        <v>45044</v>
      </c>
      <c r="E55">
        <v>168.779099</v>
      </c>
      <c r="F55">
        <f t="shared" si="1"/>
        <v>0</v>
      </c>
      <c r="G55">
        <f t="shared" si="2"/>
        <v>0</v>
      </c>
    </row>
    <row r="56" spans="1:7" x14ac:dyDescent="0.25">
      <c r="A56" s="1">
        <v>45047</v>
      </c>
      <c r="B56">
        <v>303.63305700000001</v>
      </c>
      <c r="C56">
        <f t="shared" si="0"/>
        <v>0</v>
      </c>
      <c r="D56" s="1">
        <v>45047</v>
      </c>
      <c r="E56">
        <v>168.68957499999999</v>
      </c>
      <c r="F56">
        <f t="shared" si="1"/>
        <v>0</v>
      </c>
      <c r="G56">
        <f t="shared" si="2"/>
        <v>0</v>
      </c>
    </row>
    <row r="57" spans="1:7" x14ac:dyDescent="0.25">
      <c r="A57" s="1">
        <v>45048</v>
      </c>
      <c r="B57">
        <v>303.48400900000001</v>
      </c>
      <c r="C57">
        <f t="shared" si="0"/>
        <v>0</v>
      </c>
      <c r="D57" s="1">
        <v>45048</v>
      </c>
      <c r="E57">
        <v>167.645172</v>
      </c>
      <c r="F57">
        <f t="shared" si="1"/>
        <v>0</v>
      </c>
      <c r="G57">
        <f t="shared" si="2"/>
        <v>0</v>
      </c>
    </row>
    <row r="58" spans="1:7" x14ac:dyDescent="0.25">
      <c r="A58" s="1">
        <v>45049</v>
      </c>
      <c r="B58">
        <v>302.48034699999999</v>
      </c>
      <c r="C58">
        <f t="shared" si="0"/>
        <v>0</v>
      </c>
      <c r="D58" s="1">
        <v>45049</v>
      </c>
      <c r="E58">
        <v>166.560959</v>
      </c>
      <c r="F58">
        <f t="shared" si="1"/>
        <v>0</v>
      </c>
      <c r="G58">
        <f t="shared" si="2"/>
        <v>0</v>
      </c>
    </row>
    <row r="59" spans="1:7" x14ac:dyDescent="0.25">
      <c r="A59" s="1">
        <v>45050</v>
      </c>
      <c r="B59">
        <v>303.48400900000001</v>
      </c>
      <c r="C59">
        <f t="shared" si="0"/>
        <v>0</v>
      </c>
      <c r="D59" s="1">
        <v>45050</v>
      </c>
      <c r="E59">
        <v>164.90976000000001</v>
      </c>
      <c r="F59">
        <f t="shared" si="1"/>
        <v>0</v>
      </c>
      <c r="G59">
        <f t="shared" si="2"/>
        <v>0</v>
      </c>
    </row>
    <row r="60" spans="1:7" x14ac:dyDescent="0.25">
      <c r="A60" s="1">
        <v>45051</v>
      </c>
      <c r="B60">
        <v>308.69094799999999</v>
      </c>
      <c r="C60">
        <f t="shared" si="0"/>
        <v>0</v>
      </c>
      <c r="D60" s="1">
        <v>45051</v>
      </c>
      <c r="E60">
        <v>172.648483</v>
      </c>
      <c r="F60">
        <f t="shared" si="1"/>
        <v>0</v>
      </c>
      <c r="G60">
        <f t="shared" si="2"/>
        <v>0</v>
      </c>
    </row>
    <row r="61" spans="1:7" x14ac:dyDescent="0.25">
      <c r="A61" s="1">
        <v>45054</v>
      </c>
      <c r="B61">
        <v>306.703552</v>
      </c>
      <c r="C61">
        <f t="shared" si="0"/>
        <v>0</v>
      </c>
      <c r="D61" s="1">
        <v>45054</v>
      </c>
      <c r="E61">
        <v>172.57882699999999</v>
      </c>
      <c r="F61">
        <f t="shared" si="1"/>
        <v>0</v>
      </c>
      <c r="G61">
        <f t="shared" si="2"/>
        <v>0</v>
      </c>
    </row>
    <row r="62" spans="1:7" x14ac:dyDescent="0.25">
      <c r="A62" s="1">
        <v>45055</v>
      </c>
      <c r="B62">
        <v>305.06393400000002</v>
      </c>
      <c r="C62">
        <f t="shared" si="0"/>
        <v>0</v>
      </c>
      <c r="D62" s="1">
        <v>45055</v>
      </c>
      <c r="E62">
        <v>170.85801699999999</v>
      </c>
      <c r="F62">
        <f t="shared" si="1"/>
        <v>0</v>
      </c>
      <c r="G62">
        <f t="shared" si="2"/>
        <v>0</v>
      </c>
    </row>
    <row r="63" spans="1:7" x14ac:dyDescent="0.25">
      <c r="A63" s="1">
        <v>45056</v>
      </c>
      <c r="B63">
        <v>310.34045400000002</v>
      </c>
      <c r="C63">
        <f t="shared" si="0"/>
        <v>0</v>
      </c>
      <c r="D63" s="1">
        <v>45056</v>
      </c>
      <c r="E63">
        <v>172.63850400000001</v>
      </c>
      <c r="F63">
        <f t="shared" si="1"/>
        <v>0</v>
      </c>
      <c r="G63">
        <f t="shared" si="2"/>
        <v>0</v>
      </c>
    </row>
    <row r="64" spans="1:7" x14ac:dyDescent="0.25">
      <c r="A64" s="1">
        <v>45057</v>
      </c>
      <c r="B64">
        <v>308.15432700000002</v>
      </c>
      <c r="C64">
        <f t="shared" si="0"/>
        <v>0</v>
      </c>
      <c r="D64" s="1">
        <v>45057</v>
      </c>
      <c r="E64">
        <v>172.827484</v>
      </c>
      <c r="F64">
        <f t="shared" si="1"/>
        <v>0</v>
      </c>
      <c r="G64">
        <f t="shared" si="2"/>
        <v>0</v>
      </c>
    </row>
    <row r="65" spans="1:7" x14ac:dyDescent="0.25">
      <c r="A65" s="1">
        <v>45058</v>
      </c>
      <c r="B65">
        <v>307.021545</v>
      </c>
      <c r="C65">
        <f t="shared" si="0"/>
        <v>0</v>
      </c>
      <c r="D65" s="1">
        <v>45058</v>
      </c>
      <c r="E65">
        <v>171.89120500000001</v>
      </c>
      <c r="F65">
        <f t="shared" si="1"/>
        <v>0</v>
      </c>
      <c r="G65">
        <f t="shared" si="2"/>
        <v>0</v>
      </c>
    </row>
    <row r="66" spans="1:7" x14ac:dyDescent="0.25">
      <c r="A66" s="1">
        <v>45061</v>
      </c>
      <c r="B66">
        <v>307.50842299999999</v>
      </c>
      <c r="C66">
        <f t="shared" si="0"/>
        <v>0</v>
      </c>
      <c r="D66" s="1">
        <v>45061</v>
      </c>
      <c r="E66">
        <v>171.39317299999999</v>
      </c>
      <c r="F66">
        <f t="shared" si="1"/>
        <v>0</v>
      </c>
      <c r="G66">
        <f t="shared" si="2"/>
        <v>0</v>
      </c>
    </row>
    <row r="67" spans="1:7" x14ac:dyDescent="0.25">
      <c r="A67" s="1">
        <v>45062</v>
      </c>
      <c r="B67">
        <v>309.77407799999997</v>
      </c>
      <c r="C67">
        <f t="shared" si="0"/>
        <v>0</v>
      </c>
      <c r="D67" s="1">
        <v>45062</v>
      </c>
      <c r="E67">
        <v>171.39317299999999</v>
      </c>
      <c r="F67">
        <f t="shared" si="1"/>
        <v>0</v>
      </c>
      <c r="G67">
        <f t="shared" si="2"/>
        <v>0</v>
      </c>
    </row>
    <row r="68" spans="1:7" x14ac:dyDescent="0.25">
      <c r="A68" s="1">
        <v>45063</v>
      </c>
      <c r="B68">
        <v>312.70193499999999</v>
      </c>
      <c r="C68">
        <f t="shared" ref="C68:C131" si="3">IF(B68=0,1,0)</f>
        <v>0</v>
      </c>
      <c r="D68" s="1">
        <v>45063</v>
      </c>
      <c r="E68">
        <v>172.010727</v>
      </c>
      <c r="F68">
        <f t="shared" ref="F68:F131" si="4">IF(E68=0,1,0)</f>
        <v>0</v>
      </c>
      <c r="G68">
        <f t="shared" ref="G68:G131" si="5">IF(A68=D68,0,1)</f>
        <v>0</v>
      </c>
    </row>
    <row r="69" spans="1:7" x14ac:dyDescent="0.25">
      <c r="A69" s="1">
        <v>45064</v>
      </c>
      <c r="B69">
        <v>317.203217</v>
      </c>
      <c r="C69">
        <f t="shared" si="3"/>
        <v>0</v>
      </c>
      <c r="D69" s="1">
        <v>45064</v>
      </c>
      <c r="E69">
        <v>174.361435</v>
      </c>
      <c r="F69">
        <f t="shared" si="4"/>
        <v>0</v>
      </c>
      <c r="G69">
        <f t="shared" si="5"/>
        <v>0</v>
      </c>
    </row>
    <row r="70" spans="1:7" x14ac:dyDescent="0.25">
      <c r="A70" s="1">
        <v>45065</v>
      </c>
      <c r="B70">
        <v>317.02398699999998</v>
      </c>
      <c r="C70">
        <f t="shared" si="3"/>
        <v>0</v>
      </c>
      <c r="D70" s="1">
        <v>45065</v>
      </c>
      <c r="E70">
        <v>174.471024</v>
      </c>
      <c r="F70">
        <f t="shared" si="4"/>
        <v>0</v>
      </c>
      <c r="G70">
        <f t="shared" si="5"/>
        <v>0</v>
      </c>
    </row>
    <row r="71" spans="1:7" x14ac:dyDescent="0.25">
      <c r="A71" s="1">
        <v>45068</v>
      </c>
      <c r="B71">
        <v>319.85223400000001</v>
      </c>
      <c r="C71">
        <f t="shared" si="3"/>
        <v>0</v>
      </c>
      <c r="D71" s="1">
        <v>45068</v>
      </c>
      <c r="E71">
        <v>173.514771</v>
      </c>
      <c r="F71">
        <f t="shared" si="4"/>
        <v>0</v>
      </c>
      <c r="G71">
        <f t="shared" si="5"/>
        <v>0</v>
      </c>
    </row>
    <row r="72" spans="1:7" x14ac:dyDescent="0.25">
      <c r="A72" s="1">
        <v>45069</v>
      </c>
      <c r="B72">
        <v>313.956726</v>
      </c>
      <c r="C72">
        <f t="shared" si="3"/>
        <v>0</v>
      </c>
      <c r="D72" s="1">
        <v>45069</v>
      </c>
      <c r="E72">
        <v>170.88516200000001</v>
      </c>
      <c r="F72">
        <f t="shared" si="4"/>
        <v>0</v>
      </c>
      <c r="G72">
        <f t="shared" si="5"/>
        <v>0</v>
      </c>
    </row>
    <row r="73" spans="1:7" x14ac:dyDescent="0.25">
      <c r="A73" s="1">
        <v>45070</v>
      </c>
      <c r="B73">
        <v>312.55255099999999</v>
      </c>
      <c r="C73">
        <f t="shared" si="3"/>
        <v>0</v>
      </c>
      <c r="D73" s="1">
        <v>45070</v>
      </c>
      <c r="E73">
        <v>171.164063</v>
      </c>
      <c r="F73">
        <f t="shared" si="4"/>
        <v>0</v>
      </c>
      <c r="G73">
        <f t="shared" si="5"/>
        <v>0</v>
      </c>
    </row>
    <row r="74" spans="1:7" x14ac:dyDescent="0.25">
      <c r="A74" s="1">
        <v>45071</v>
      </c>
      <c r="B74">
        <v>324.57266199999998</v>
      </c>
      <c r="C74">
        <f t="shared" si="3"/>
        <v>0</v>
      </c>
      <c r="D74" s="1">
        <v>45071</v>
      </c>
      <c r="E74">
        <v>172.30955499999999</v>
      </c>
      <c r="F74">
        <f t="shared" si="4"/>
        <v>0</v>
      </c>
      <c r="G74">
        <f t="shared" si="5"/>
        <v>0</v>
      </c>
    </row>
    <row r="75" spans="1:7" x14ac:dyDescent="0.25">
      <c r="A75" s="1">
        <v>45072</v>
      </c>
      <c r="B75">
        <v>331.51385499999998</v>
      </c>
      <c r="C75">
        <f t="shared" si="3"/>
        <v>0</v>
      </c>
      <c r="D75" s="1">
        <v>45072</v>
      </c>
      <c r="E75">
        <v>174.73994400000001</v>
      </c>
      <c r="F75">
        <f t="shared" si="4"/>
        <v>0</v>
      </c>
      <c r="G75">
        <f t="shared" si="5"/>
        <v>0</v>
      </c>
    </row>
    <row r="76" spans="1:7" x14ac:dyDescent="0.25">
      <c r="A76" s="1">
        <v>45076</v>
      </c>
      <c r="B76">
        <v>329.84079000000003</v>
      </c>
      <c r="C76">
        <f t="shared" si="3"/>
        <v>0</v>
      </c>
      <c r="D76" s="1">
        <v>45076</v>
      </c>
      <c r="E76">
        <v>176.6026</v>
      </c>
      <c r="F76">
        <f t="shared" si="4"/>
        <v>0</v>
      </c>
      <c r="G76">
        <f t="shared" si="5"/>
        <v>0</v>
      </c>
    </row>
    <row r="77" spans="1:7" x14ac:dyDescent="0.25">
      <c r="A77" s="1">
        <v>45077</v>
      </c>
      <c r="B77">
        <v>327.03244000000001</v>
      </c>
      <c r="C77">
        <f t="shared" si="3"/>
        <v>0</v>
      </c>
      <c r="D77" s="1">
        <v>45077</v>
      </c>
      <c r="E77">
        <v>176.55278000000001</v>
      </c>
      <c r="F77">
        <f t="shared" si="4"/>
        <v>0</v>
      </c>
      <c r="G77">
        <f t="shared" si="5"/>
        <v>0</v>
      </c>
    </row>
    <row r="78" spans="1:7" x14ac:dyDescent="0.25">
      <c r="A78" s="1">
        <v>45078</v>
      </c>
      <c r="B78">
        <v>331.20510899999999</v>
      </c>
      <c r="C78">
        <f t="shared" si="3"/>
        <v>0</v>
      </c>
      <c r="D78" s="1">
        <v>45078</v>
      </c>
      <c r="E78">
        <v>179.381607</v>
      </c>
      <c r="F78">
        <f t="shared" si="4"/>
        <v>0</v>
      </c>
      <c r="G78">
        <f t="shared" si="5"/>
        <v>0</v>
      </c>
    </row>
    <row r="79" spans="1:7" x14ac:dyDescent="0.25">
      <c r="A79" s="1">
        <v>45079</v>
      </c>
      <c r="B79">
        <v>334.01342799999998</v>
      </c>
      <c r="C79">
        <f t="shared" si="3"/>
        <v>0</v>
      </c>
      <c r="D79" s="1">
        <v>45079</v>
      </c>
      <c r="E79">
        <v>180.23822000000001</v>
      </c>
      <c r="F79">
        <f t="shared" si="4"/>
        <v>0</v>
      </c>
      <c r="G79">
        <f t="shared" si="5"/>
        <v>0</v>
      </c>
    </row>
    <row r="80" spans="1:7" x14ac:dyDescent="0.25">
      <c r="A80" s="1">
        <v>45082</v>
      </c>
      <c r="B80">
        <v>334.55123900000001</v>
      </c>
      <c r="C80">
        <f t="shared" si="3"/>
        <v>0</v>
      </c>
      <c r="D80" s="1">
        <v>45082</v>
      </c>
      <c r="E80">
        <v>178.873627</v>
      </c>
      <c r="F80">
        <f t="shared" si="4"/>
        <v>0</v>
      </c>
      <c r="G80">
        <f t="shared" si="5"/>
        <v>0</v>
      </c>
    </row>
    <row r="81" spans="1:7" x14ac:dyDescent="0.25">
      <c r="A81" s="1">
        <v>45083</v>
      </c>
      <c r="B81">
        <v>332.300568</v>
      </c>
      <c r="C81">
        <f t="shared" si="3"/>
        <v>0</v>
      </c>
      <c r="D81" s="1">
        <v>45083</v>
      </c>
      <c r="E81">
        <v>178.50508099999999</v>
      </c>
      <c r="F81">
        <f t="shared" si="4"/>
        <v>0</v>
      </c>
      <c r="G81">
        <f t="shared" si="5"/>
        <v>0</v>
      </c>
    </row>
    <row r="82" spans="1:7" x14ac:dyDescent="0.25">
      <c r="A82" s="1">
        <v>45084</v>
      </c>
      <c r="B82">
        <v>322.04315200000002</v>
      </c>
      <c r="C82">
        <f t="shared" si="3"/>
        <v>0</v>
      </c>
      <c r="D82" s="1">
        <v>45084</v>
      </c>
      <c r="E82">
        <v>177.12056000000001</v>
      </c>
      <c r="F82">
        <f t="shared" si="4"/>
        <v>0</v>
      </c>
      <c r="G82">
        <f t="shared" si="5"/>
        <v>0</v>
      </c>
    </row>
    <row r="83" spans="1:7" x14ac:dyDescent="0.25">
      <c r="A83" s="1">
        <v>45085</v>
      </c>
      <c r="B83">
        <v>323.91540500000002</v>
      </c>
      <c r="C83">
        <f t="shared" si="3"/>
        <v>0</v>
      </c>
      <c r="D83" s="1">
        <v>45085</v>
      </c>
      <c r="E83">
        <v>179.85974100000001</v>
      </c>
      <c r="F83">
        <f t="shared" si="4"/>
        <v>0</v>
      </c>
      <c r="G83">
        <f t="shared" si="5"/>
        <v>0</v>
      </c>
    </row>
    <row r="84" spans="1:7" x14ac:dyDescent="0.25">
      <c r="A84" s="1">
        <v>45086</v>
      </c>
      <c r="B84">
        <v>325.43905599999999</v>
      </c>
      <c r="C84">
        <f t="shared" si="3"/>
        <v>0</v>
      </c>
      <c r="D84" s="1">
        <v>45086</v>
      </c>
      <c r="E84">
        <v>180.24818400000001</v>
      </c>
      <c r="F84">
        <f t="shared" si="4"/>
        <v>0</v>
      </c>
      <c r="G84">
        <f t="shared" si="5"/>
        <v>0</v>
      </c>
    </row>
    <row r="85" spans="1:7" x14ac:dyDescent="0.25">
      <c r="A85" s="1">
        <v>45089</v>
      </c>
      <c r="B85">
        <v>330.47811899999999</v>
      </c>
      <c r="C85">
        <f t="shared" si="3"/>
        <v>0</v>
      </c>
      <c r="D85" s="1">
        <v>45089</v>
      </c>
      <c r="E85">
        <v>183.06706199999999</v>
      </c>
      <c r="F85">
        <f t="shared" si="4"/>
        <v>0</v>
      </c>
      <c r="G85">
        <f t="shared" si="5"/>
        <v>0</v>
      </c>
    </row>
    <row r="86" spans="1:7" x14ac:dyDescent="0.25">
      <c r="A86" s="1">
        <v>45090</v>
      </c>
      <c r="B86">
        <v>332.908051</v>
      </c>
      <c r="C86">
        <f t="shared" si="3"/>
        <v>0</v>
      </c>
      <c r="D86" s="1">
        <v>45090</v>
      </c>
      <c r="E86">
        <v>182.588943</v>
      </c>
      <c r="F86">
        <f t="shared" si="4"/>
        <v>0</v>
      </c>
      <c r="G86">
        <f t="shared" si="5"/>
        <v>0</v>
      </c>
    </row>
    <row r="87" spans="1:7" x14ac:dyDescent="0.25">
      <c r="A87" s="1">
        <v>45091</v>
      </c>
      <c r="B87">
        <v>335.94543499999997</v>
      </c>
      <c r="C87">
        <f t="shared" si="3"/>
        <v>0</v>
      </c>
      <c r="D87" s="1">
        <v>45091</v>
      </c>
      <c r="E87">
        <v>183.22644</v>
      </c>
      <c r="F87">
        <f t="shared" si="4"/>
        <v>0</v>
      </c>
      <c r="G87">
        <f t="shared" si="5"/>
        <v>0</v>
      </c>
    </row>
    <row r="88" spans="1:7" x14ac:dyDescent="0.25">
      <c r="A88" s="1">
        <v>45092</v>
      </c>
      <c r="B88">
        <v>346.66098</v>
      </c>
      <c r="C88">
        <f t="shared" si="3"/>
        <v>0</v>
      </c>
      <c r="D88" s="1">
        <v>45092</v>
      </c>
      <c r="E88">
        <v>185.27832000000001</v>
      </c>
      <c r="F88">
        <f t="shared" si="4"/>
        <v>0</v>
      </c>
      <c r="G88">
        <f t="shared" si="5"/>
        <v>0</v>
      </c>
    </row>
    <row r="89" spans="1:7" x14ac:dyDescent="0.25">
      <c r="A89" s="1">
        <v>45093</v>
      </c>
      <c r="B89">
        <v>340.91479500000003</v>
      </c>
      <c r="C89">
        <f t="shared" si="3"/>
        <v>0</v>
      </c>
      <c r="D89" s="1">
        <v>45093</v>
      </c>
      <c r="E89">
        <v>184.192612</v>
      </c>
      <c r="F89">
        <f t="shared" si="4"/>
        <v>0</v>
      </c>
      <c r="G89">
        <f t="shared" si="5"/>
        <v>0</v>
      </c>
    </row>
    <row r="90" spans="1:7" x14ac:dyDescent="0.25">
      <c r="A90" s="1">
        <v>45097</v>
      </c>
      <c r="B90">
        <v>336.65249599999999</v>
      </c>
      <c r="C90">
        <f t="shared" si="3"/>
        <v>0</v>
      </c>
      <c r="D90" s="1">
        <v>45097</v>
      </c>
      <c r="E90">
        <v>184.28225699999999</v>
      </c>
      <c r="F90">
        <f t="shared" si="4"/>
        <v>0</v>
      </c>
      <c r="G90">
        <f t="shared" si="5"/>
        <v>0</v>
      </c>
    </row>
    <row r="91" spans="1:7" x14ac:dyDescent="0.25">
      <c r="A91" s="1">
        <v>45098</v>
      </c>
      <c r="B91">
        <v>332.181061</v>
      </c>
      <c r="C91">
        <f t="shared" si="3"/>
        <v>0</v>
      </c>
      <c r="D91" s="1">
        <v>45098</v>
      </c>
      <c r="E91">
        <v>183.23640399999999</v>
      </c>
      <c r="F91">
        <f t="shared" si="4"/>
        <v>0</v>
      </c>
      <c r="G91">
        <f t="shared" si="5"/>
        <v>0</v>
      </c>
    </row>
    <row r="92" spans="1:7" x14ac:dyDescent="0.25">
      <c r="A92" s="1">
        <v>45099</v>
      </c>
      <c r="B92">
        <v>338.30560300000002</v>
      </c>
      <c r="C92">
        <f t="shared" si="3"/>
        <v>0</v>
      </c>
      <c r="D92" s="1">
        <v>45099</v>
      </c>
      <c r="E92">
        <v>186.26443499999999</v>
      </c>
      <c r="F92">
        <f t="shared" si="4"/>
        <v>0</v>
      </c>
      <c r="G92">
        <f t="shared" si="5"/>
        <v>0</v>
      </c>
    </row>
    <row r="93" spans="1:7" x14ac:dyDescent="0.25">
      <c r="A93" s="1">
        <v>45100</v>
      </c>
      <c r="B93">
        <v>333.63501000000002</v>
      </c>
      <c r="C93">
        <f t="shared" si="3"/>
        <v>0</v>
      </c>
      <c r="D93" s="1">
        <v>45100</v>
      </c>
      <c r="E93">
        <v>185.945694</v>
      </c>
      <c r="F93">
        <f t="shared" si="4"/>
        <v>0</v>
      </c>
      <c r="G93">
        <f t="shared" si="5"/>
        <v>0</v>
      </c>
    </row>
    <row r="94" spans="1:7" x14ac:dyDescent="0.25">
      <c r="A94" s="1">
        <v>45103</v>
      </c>
      <c r="B94">
        <v>327.24157700000001</v>
      </c>
      <c r="C94">
        <f t="shared" si="3"/>
        <v>0</v>
      </c>
      <c r="D94" s="1">
        <v>45103</v>
      </c>
      <c r="E94">
        <v>184.54122899999999</v>
      </c>
      <c r="F94">
        <f t="shared" si="4"/>
        <v>0</v>
      </c>
      <c r="G94">
        <f t="shared" si="5"/>
        <v>0</v>
      </c>
    </row>
    <row r="95" spans="1:7" x14ac:dyDescent="0.25">
      <c r="A95" s="1">
        <v>45104</v>
      </c>
      <c r="B95">
        <v>333.18689000000001</v>
      </c>
      <c r="C95">
        <f t="shared" si="3"/>
        <v>0</v>
      </c>
      <c r="D95" s="1">
        <v>45104</v>
      </c>
      <c r="E95">
        <v>187.32025100000001</v>
      </c>
      <c r="F95">
        <f t="shared" si="4"/>
        <v>0</v>
      </c>
      <c r="G95">
        <f t="shared" si="5"/>
        <v>0</v>
      </c>
    </row>
    <row r="96" spans="1:7" x14ac:dyDescent="0.25">
      <c r="A96" s="1">
        <v>45105</v>
      </c>
      <c r="B96">
        <v>334.46160900000001</v>
      </c>
      <c r="C96">
        <f t="shared" si="3"/>
        <v>0</v>
      </c>
      <c r="D96" s="1">
        <v>45105</v>
      </c>
      <c r="E96">
        <v>188.505585</v>
      </c>
      <c r="F96">
        <f t="shared" si="4"/>
        <v>0</v>
      </c>
      <c r="G96">
        <f t="shared" si="5"/>
        <v>0</v>
      </c>
    </row>
    <row r="97" spans="1:7" x14ac:dyDescent="0.25">
      <c r="A97" s="1">
        <v>45106</v>
      </c>
      <c r="B97">
        <v>333.66488600000002</v>
      </c>
      <c r="C97">
        <f t="shared" si="3"/>
        <v>0</v>
      </c>
      <c r="D97" s="1">
        <v>45106</v>
      </c>
      <c r="E97">
        <v>188.84425400000001</v>
      </c>
      <c r="F97">
        <f t="shared" si="4"/>
        <v>0</v>
      </c>
      <c r="G97">
        <f t="shared" si="5"/>
        <v>0</v>
      </c>
    </row>
    <row r="98" spans="1:7" x14ac:dyDescent="0.25">
      <c r="A98" s="1">
        <v>45107</v>
      </c>
      <c r="B98">
        <v>339.13220200000001</v>
      </c>
      <c r="C98">
        <f t="shared" si="3"/>
        <v>0</v>
      </c>
      <c r="D98" s="1">
        <v>45107</v>
      </c>
      <c r="E98">
        <v>193.207031</v>
      </c>
      <c r="F98">
        <f t="shared" si="4"/>
        <v>0</v>
      </c>
      <c r="G98">
        <f t="shared" si="5"/>
        <v>0</v>
      </c>
    </row>
    <row r="99" spans="1:7" x14ac:dyDescent="0.25">
      <c r="A99" s="1">
        <v>45110</v>
      </c>
      <c r="B99">
        <v>336.59274299999998</v>
      </c>
      <c r="C99">
        <f t="shared" si="3"/>
        <v>0</v>
      </c>
      <c r="D99" s="1">
        <v>45110</v>
      </c>
      <c r="E99">
        <v>191.70297199999999</v>
      </c>
      <c r="F99">
        <f t="shared" si="4"/>
        <v>0</v>
      </c>
      <c r="G99">
        <f t="shared" si="5"/>
        <v>0</v>
      </c>
    </row>
    <row r="100" spans="1:7" x14ac:dyDescent="0.25">
      <c r="A100" s="1">
        <v>45112</v>
      </c>
      <c r="B100">
        <v>336.75207499999999</v>
      </c>
      <c r="C100">
        <f t="shared" si="3"/>
        <v>0</v>
      </c>
      <c r="D100" s="1">
        <v>45112</v>
      </c>
      <c r="E100">
        <v>190.577393</v>
      </c>
      <c r="F100">
        <f t="shared" si="4"/>
        <v>0</v>
      </c>
      <c r="G100">
        <f t="shared" si="5"/>
        <v>0</v>
      </c>
    </row>
    <row r="101" spans="1:7" x14ac:dyDescent="0.25">
      <c r="A101" s="1">
        <v>45113</v>
      </c>
      <c r="B101">
        <v>339.85919200000001</v>
      </c>
      <c r="C101">
        <f t="shared" si="3"/>
        <v>0</v>
      </c>
      <c r="D101" s="1">
        <v>45113</v>
      </c>
      <c r="E101">
        <v>191.055511</v>
      </c>
      <c r="F101">
        <f t="shared" si="4"/>
        <v>0</v>
      </c>
      <c r="G101">
        <f t="shared" si="5"/>
        <v>0</v>
      </c>
    </row>
    <row r="102" spans="1:7" x14ac:dyDescent="0.25">
      <c r="A102" s="1">
        <v>45114</v>
      </c>
      <c r="B102">
        <v>335.82592799999998</v>
      </c>
      <c r="C102">
        <f t="shared" si="3"/>
        <v>0</v>
      </c>
      <c r="D102" s="1">
        <v>45114</v>
      </c>
      <c r="E102">
        <v>189.929947</v>
      </c>
      <c r="F102">
        <f t="shared" si="4"/>
        <v>0</v>
      </c>
      <c r="G102">
        <f t="shared" si="5"/>
        <v>0</v>
      </c>
    </row>
    <row r="103" spans="1:7" x14ac:dyDescent="0.25">
      <c r="A103" s="1">
        <v>45117</v>
      </c>
      <c r="B103">
        <v>330.458191</v>
      </c>
      <c r="C103">
        <f t="shared" si="3"/>
        <v>0</v>
      </c>
      <c r="D103" s="1">
        <v>45117</v>
      </c>
      <c r="E103">
        <v>187.86810299999999</v>
      </c>
      <c r="F103">
        <f t="shared" si="4"/>
        <v>0</v>
      </c>
      <c r="G103">
        <f t="shared" si="5"/>
        <v>0</v>
      </c>
    </row>
    <row r="104" spans="1:7" x14ac:dyDescent="0.25">
      <c r="A104" s="1">
        <v>45118</v>
      </c>
      <c r="B104">
        <v>331.09558099999998</v>
      </c>
      <c r="C104">
        <f t="shared" si="3"/>
        <v>0</v>
      </c>
      <c r="D104" s="1">
        <v>45118</v>
      </c>
      <c r="E104">
        <v>187.34019499999999</v>
      </c>
      <c r="F104">
        <f t="shared" si="4"/>
        <v>0</v>
      </c>
      <c r="G104">
        <f t="shared" si="5"/>
        <v>0</v>
      </c>
    </row>
    <row r="105" spans="1:7" x14ac:dyDescent="0.25">
      <c r="A105" s="1">
        <v>45119</v>
      </c>
      <c r="B105">
        <v>335.80603000000002</v>
      </c>
      <c r="C105">
        <f t="shared" si="3"/>
        <v>0</v>
      </c>
      <c r="D105" s="1">
        <v>45119</v>
      </c>
      <c r="E105">
        <v>189.02354399999999</v>
      </c>
      <c r="F105">
        <f t="shared" si="4"/>
        <v>0</v>
      </c>
      <c r="G105">
        <f t="shared" si="5"/>
        <v>0</v>
      </c>
    </row>
    <row r="106" spans="1:7" x14ac:dyDescent="0.25">
      <c r="A106" s="1">
        <v>45120</v>
      </c>
      <c r="B106">
        <v>341.243469</v>
      </c>
      <c r="C106">
        <f t="shared" si="3"/>
        <v>0</v>
      </c>
      <c r="D106" s="1">
        <v>45120</v>
      </c>
      <c r="E106">
        <v>189.79049699999999</v>
      </c>
      <c r="F106">
        <f t="shared" si="4"/>
        <v>0</v>
      </c>
      <c r="G106">
        <f t="shared" si="5"/>
        <v>0</v>
      </c>
    </row>
    <row r="107" spans="1:7" x14ac:dyDescent="0.25">
      <c r="A107" s="1">
        <v>45121</v>
      </c>
      <c r="B107">
        <v>343.81274400000001</v>
      </c>
      <c r="C107">
        <f t="shared" si="3"/>
        <v>0</v>
      </c>
      <c r="D107" s="1">
        <v>45121</v>
      </c>
      <c r="E107">
        <v>189.93992600000001</v>
      </c>
      <c r="F107">
        <f t="shared" si="4"/>
        <v>0</v>
      </c>
      <c r="G107">
        <f t="shared" si="5"/>
        <v>0</v>
      </c>
    </row>
    <row r="108" spans="1:7" x14ac:dyDescent="0.25">
      <c r="A108" s="1">
        <v>45124</v>
      </c>
      <c r="B108">
        <v>344.30075099999999</v>
      </c>
      <c r="C108">
        <f t="shared" si="3"/>
        <v>0</v>
      </c>
      <c r="D108" s="1">
        <v>45124</v>
      </c>
      <c r="E108">
        <v>193.226944</v>
      </c>
      <c r="F108">
        <f t="shared" si="4"/>
        <v>0</v>
      </c>
      <c r="G108">
        <f t="shared" si="5"/>
        <v>0</v>
      </c>
    </row>
    <row r="109" spans="1:7" x14ac:dyDescent="0.25">
      <c r="A109" s="1">
        <v>45125</v>
      </c>
      <c r="B109">
        <v>358.00387599999999</v>
      </c>
      <c r="C109">
        <f t="shared" si="3"/>
        <v>0</v>
      </c>
      <c r="D109" s="1">
        <v>45125</v>
      </c>
      <c r="E109">
        <v>192.967972</v>
      </c>
      <c r="F109">
        <f t="shared" si="4"/>
        <v>0</v>
      </c>
      <c r="G109">
        <f t="shared" si="5"/>
        <v>0</v>
      </c>
    </row>
    <row r="110" spans="1:7" x14ac:dyDescent="0.25">
      <c r="A110" s="1">
        <v>45126</v>
      </c>
      <c r="B110">
        <v>353.61206099999998</v>
      </c>
      <c r="C110">
        <f t="shared" si="3"/>
        <v>0</v>
      </c>
      <c r="D110" s="1">
        <v>45126</v>
      </c>
      <c r="E110">
        <v>194.332581</v>
      </c>
      <c r="F110">
        <f t="shared" si="4"/>
        <v>0</v>
      </c>
      <c r="G110">
        <f t="shared" si="5"/>
        <v>0</v>
      </c>
    </row>
    <row r="111" spans="1:7" x14ac:dyDescent="0.25">
      <c r="A111" s="1">
        <v>45127</v>
      </c>
      <c r="B111">
        <v>345.436035</v>
      </c>
      <c r="C111">
        <f t="shared" si="3"/>
        <v>0</v>
      </c>
      <c r="D111" s="1">
        <v>45127</v>
      </c>
      <c r="E111">
        <v>192.37033099999999</v>
      </c>
      <c r="F111">
        <f t="shared" si="4"/>
        <v>0</v>
      </c>
      <c r="G111">
        <f t="shared" si="5"/>
        <v>0</v>
      </c>
    </row>
    <row r="112" spans="1:7" x14ac:dyDescent="0.25">
      <c r="A112" s="1">
        <v>45128</v>
      </c>
      <c r="B112">
        <v>342.34884599999998</v>
      </c>
      <c r="C112">
        <f t="shared" si="3"/>
        <v>0</v>
      </c>
      <c r="D112" s="1">
        <v>45128</v>
      </c>
      <c r="E112">
        <v>191.18499800000001</v>
      </c>
      <c r="F112">
        <f t="shared" si="4"/>
        <v>0</v>
      </c>
      <c r="G112">
        <f t="shared" si="5"/>
        <v>0</v>
      </c>
    </row>
    <row r="113" spans="1:7" x14ac:dyDescent="0.25">
      <c r="A113" s="1">
        <v>45131</v>
      </c>
      <c r="B113">
        <v>343.683289</v>
      </c>
      <c r="C113">
        <f t="shared" si="3"/>
        <v>0</v>
      </c>
      <c r="D113" s="1">
        <v>45131</v>
      </c>
      <c r="E113">
        <v>191.99182099999999</v>
      </c>
      <c r="F113">
        <f t="shared" si="4"/>
        <v>0</v>
      </c>
      <c r="G113">
        <f t="shared" si="5"/>
        <v>0</v>
      </c>
    </row>
    <row r="114" spans="1:7" x14ac:dyDescent="0.25">
      <c r="A114" s="1">
        <v>45132</v>
      </c>
      <c r="B114">
        <v>349.52905299999998</v>
      </c>
      <c r="C114">
        <f t="shared" si="3"/>
        <v>0</v>
      </c>
      <c r="D114" s="1">
        <v>45132</v>
      </c>
      <c r="E114">
        <v>192.858383</v>
      </c>
      <c r="F114">
        <f t="shared" si="4"/>
        <v>0</v>
      </c>
      <c r="G114">
        <f t="shared" si="5"/>
        <v>0</v>
      </c>
    </row>
    <row r="115" spans="1:7" x14ac:dyDescent="0.25">
      <c r="A115" s="1">
        <v>45133</v>
      </c>
      <c r="B115">
        <v>336.373627</v>
      </c>
      <c r="C115">
        <f t="shared" si="3"/>
        <v>0</v>
      </c>
      <c r="D115" s="1">
        <v>45133</v>
      </c>
      <c r="E115">
        <v>193.73492400000001</v>
      </c>
      <c r="F115">
        <f t="shared" si="4"/>
        <v>0</v>
      </c>
      <c r="G115">
        <f t="shared" si="5"/>
        <v>0</v>
      </c>
    </row>
    <row r="116" spans="1:7" x14ac:dyDescent="0.25">
      <c r="A116" s="1">
        <v>45134</v>
      </c>
      <c r="B116">
        <v>329.35278299999999</v>
      </c>
      <c r="C116">
        <f t="shared" si="3"/>
        <v>0</v>
      </c>
      <c r="D116" s="1">
        <v>45134</v>
      </c>
      <c r="E116">
        <v>192.45997600000001</v>
      </c>
      <c r="F116">
        <f t="shared" si="4"/>
        <v>0</v>
      </c>
      <c r="G116">
        <f t="shared" si="5"/>
        <v>0</v>
      </c>
    </row>
    <row r="117" spans="1:7" x14ac:dyDescent="0.25">
      <c r="A117" s="1">
        <v>45135</v>
      </c>
      <c r="B117">
        <v>336.971161</v>
      </c>
      <c r="C117">
        <f t="shared" si="3"/>
        <v>0</v>
      </c>
      <c r="D117" s="1">
        <v>45135</v>
      </c>
      <c r="E117">
        <v>195.059708</v>
      </c>
      <c r="F117">
        <f t="shared" si="4"/>
        <v>0</v>
      </c>
      <c r="G117">
        <f t="shared" si="5"/>
        <v>0</v>
      </c>
    </row>
    <row r="118" spans="1:7" x14ac:dyDescent="0.25">
      <c r="A118" s="1">
        <v>45138</v>
      </c>
      <c r="B118">
        <v>334.53131100000002</v>
      </c>
      <c r="C118">
        <f t="shared" si="3"/>
        <v>0</v>
      </c>
      <c r="D118" s="1">
        <v>45138</v>
      </c>
      <c r="E118">
        <v>195.67726099999999</v>
      </c>
      <c r="F118">
        <f t="shared" si="4"/>
        <v>0</v>
      </c>
      <c r="G118">
        <f t="shared" si="5"/>
        <v>0</v>
      </c>
    </row>
    <row r="119" spans="1:7" x14ac:dyDescent="0.25">
      <c r="A119" s="1">
        <v>45139</v>
      </c>
      <c r="B119">
        <v>334.94955399999998</v>
      </c>
      <c r="C119">
        <f t="shared" si="3"/>
        <v>0</v>
      </c>
      <c r="D119" s="1">
        <v>45139</v>
      </c>
      <c r="E119">
        <v>194.840576</v>
      </c>
      <c r="F119">
        <f t="shared" si="4"/>
        <v>0</v>
      </c>
      <c r="G119">
        <f t="shared" si="5"/>
        <v>0</v>
      </c>
    </row>
    <row r="120" spans="1:7" x14ac:dyDescent="0.25">
      <c r="A120" s="1">
        <v>45140</v>
      </c>
      <c r="B120">
        <v>326.146118</v>
      </c>
      <c r="C120">
        <f t="shared" si="3"/>
        <v>0</v>
      </c>
      <c r="D120" s="1">
        <v>45140</v>
      </c>
      <c r="E120">
        <v>191.822495</v>
      </c>
      <c r="F120">
        <f t="shared" si="4"/>
        <v>0</v>
      </c>
      <c r="G120">
        <f t="shared" si="5"/>
        <v>0</v>
      </c>
    </row>
    <row r="121" spans="1:7" x14ac:dyDescent="0.25">
      <c r="A121" s="1">
        <v>45141</v>
      </c>
      <c r="B121">
        <v>325.30960099999999</v>
      </c>
      <c r="C121">
        <f t="shared" si="3"/>
        <v>0</v>
      </c>
      <c r="D121" s="1">
        <v>45141</v>
      </c>
      <c r="E121">
        <v>190.41802999999999</v>
      </c>
      <c r="F121">
        <f t="shared" si="4"/>
        <v>0</v>
      </c>
      <c r="G121">
        <f t="shared" si="5"/>
        <v>0</v>
      </c>
    </row>
    <row r="122" spans="1:7" x14ac:dyDescent="0.25">
      <c r="A122" s="1">
        <v>45142</v>
      </c>
      <c r="B122">
        <v>326.42495700000001</v>
      </c>
      <c r="C122">
        <f t="shared" si="3"/>
        <v>0</v>
      </c>
      <c r="D122" s="1">
        <v>45142</v>
      </c>
      <c r="E122">
        <v>181.27415500000001</v>
      </c>
      <c r="F122">
        <f t="shared" si="4"/>
        <v>0</v>
      </c>
      <c r="G122">
        <f t="shared" si="5"/>
        <v>0</v>
      </c>
    </row>
    <row r="123" spans="1:7" x14ac:dyDescent="0.25">
      <c r="A123" s="1">
        <v>45145</v>
      </c>
      <c r="B123">
        <v>328.74533100000002</v>
      </c>
      <c r="C123">
        <f t="shared" si="3"/>
        <v>0</v>
      </c>
      <c r="D123" s="1">
        <v>45145</v>
      </c>
      <c r="E123">
        <v>178.1465</v>
      </c>
      <c r="F123">
        <f t="shared" si="4"/>
        <v>0</v>
      </c>
      <c r="G123">
        <f t="shared" si="5"/>
        <v>0</v>
      </c>
    </row>
    <row r="124" spans="1:7" x14ac:dyDescent="0.25">
      <c r="A124" s="1">
        <v>45146</v>
      </c>
      <c r="B124">
        <v>324.70208700000001</v>
      </c>
      <c r="C124">
        <f t="shared" si="3"/>
        <v>0</v>
      </c>
      <c r="D124" s="1">
        <v>45146</v>
      </c>
      <c r="E124">
        <v>179.092758</v>
      </c>
      <c r="F124">
        <f t="shared" si="4"/>
        <v>0</v>
      </c>
      <c r="G124">
        <f t="shared" si="5"/>
        <v>0</v>
      </c>
    </row>
    <row r="125" spans="1:7" x14ac:dyDescent="0.25">
      <c r="A125" s="1">
        <v>45147</v>
      </c>
      <c r="B125">
        <v>320.897919</v>
      </c>
      <c r="C125">
        <f t="shared" si="3"/>
        <v>0</v>
      </c>
      <c r="D125" s="1">
        <v>45147</v>
      </c>
      <c r="E125">
        <v>177.489105</v>
      </c>
      <c r="F125">
        <f t="shared" si="4"/>
        <v>0</v>
      </c>
      <c r="G125">
        <f t="shared" si="5"/>
        <v>0</v>
      </c>
    </row>
    <row r="126" spans="1:7" x14ac:dyDescent="0.25">
      <c r="A126" s="1">
        <v>45148</v>
      </c>
      <c r="B126">
        <v>321.59500100000002</v>
      </c>
      <c r="C126">
        <f t="shared" si="3"/>
        <v>0</v>
      </c>
      <c r="D126" s="1">
        <v>45148</v>
      </c>
      <c r="E126">
        <v>177.269958</v>
      </c>
      <c r="F126">
        <f t="shared" si="4"/>
        <v>0</v>
      </c>
      <c r="G126">
        <f t="shared" si="5"/>
        <v>0</v>
      </c>
    </row>
    <row r="127" spans="1:7" x14ac:dyDescent="0.25">
      <c r="A127" s="1">
        <v>45149</v>
      </c>
      <c r="B127">
        <v>319.682953</v>
      </c>
      <c r="C127">
        <f t="shared" si="3"/>
        <v>0</v>
      </c>
      <c r="D127" s="1">
        <v>45149</v>
      </c>
      <c r="E127">
        <v>177.32978800000001</v>
      </c>
      <c r="F127">
        <f t="shared" si="4"/>
        <v>0</v>
      </c>
      <c r="G127">
        <f t="shared" si="5"/>
        <v>0</v>
      </c>
    </row>
    <row r="128" spans="1:7" x14ac:dyDescent="0.25">
      <c r="A128" s="1">
        <v>45152</v>
      </c>
      <c r="B128">
        <v>322.70040899999998</v>
      </c>
      <c r="C128">
        <f t="shared" si="3"/>
        <v>0</v>
      </c>
      <c r="D128" s="1">
        <v>45152</v>
      </c>
      <c r="E128">
        <v>178.995499</v>
      </c>
      <c r="F128">
        <f t="shared" si="4"/>
        <v>0</v>
      </c>
      <c r="G128">
        <f t="shared" si="5"/>
        <v>0</v>
      </c>
    </row>
    <row r="129" spans="1:7" x14ac:dyDescent="0.25">
      <c r="A129" s="1">
        <v>45153</v>
      </c>
      <c r="B129">
        <v>320.52941900000002</v>
      </c>
      <c r="C129">
        <f t="shared" si="3"/>
        <v>0</v>
      </c>
      <c r="D129" s="1">
        <v>45153</v>
      </c>
      <c r="E129">
        <v>176.99067700000001</v>
      </c>
      <c r="F129">
        <f t="shared" si="4"/>
        <v>0</v>
      </c>
      <c r="G129">
        <f t="shared" si="5"/>
        <v>0</v>
      </c>
    </row>
    <row r="130" spans="1:7" x14ac:dyDescent="0.25">
      <c r="A130" s="1">
        <v>45154</v>
      </c>
      <c r="B130">
        <v>319.75100700000002</v>
      </c>
      <c r="C130">
        <f t="shared" si="3"/>
        <v>0</v>
      </c>
      <c r="D130" s="1">
        <v>45154</v>
      </c>
      <c r="E130">
        <v>176.11296100000001</v>
      </c>
      <c r="F130">
        <f t="shared" si="4"/>
        <v>0</v>
      </c>
      <c r="G130">
        <f t="shared" si="5"/>
        <v>0</v>
      </c>
    </row>
    <row r="131" spans="1:7" x14ac:dyDescent="0.25">
      <c r="A131" s="1">
        <v>45155</v>
      </c>
      <c r="B131">
        <v>316.238159</v>
      </c>
      <c r="C131">
        <f t="shared" si="3"/>
        <v>0</v>
      </c>
      <c r="D131" s="1">
        <v>45155</v>
      </c>
      <c r="E131">
        <v>173.549622</v>
      </c>
      <c r="F131">
        <f t="shared" si="4"/>
        <v>0</v>
      </c>
      <c r="G131">
        <f t="shared" si="5"/>
        <v>0</v>
      </c>
    </row>
    <row r="132" spans="1:7" x14ac:dyDescent="0.25">
      <c r="A132" s="1">
        <v>45156</v>
      </c>
      <c r="B132">
        <v>315.83895899999999</v>
      </c>
      <c r="C132">
        <f t="shared" ref="C132:C195" si="6">IF(B132=0,1,0)</f>
        <v>0</v>
      </c>
      <c r="D132" s="1">
        <v>45156</v>
      </c>
      <c r="E132">
        <v>174.03836100000001</v>
      </c>
      <c r="F132">
        <f t="shared" ref="F132:F195" si="7">IF(E132=0,1,0)</f>
        <v>0</v>
      </c>
      <c r="G132">
        <f t="shared" ref="G132:G195" si="8">IF(A132=D132,0,1)</f>
        <v>0</v>
      </c>
    </row>
    <row r="133" spans="1:7" x14ac:dyDescent="0.25">
      <c r="A133" s="1">
        <v>45159</v>
      </c>
      <c r="B133">
        <v>321.228027</v>
      </c>
      <c r="C133">
        <f t="shared" si="6"/>
        <v>0</v>
      </c>
      <c r="D133" s="1">
        <v>45159</v>
      </c>
      <c r="E133">
        <v>175.38484199999999</v>
      </c>
      <c r="F133">
        <f t="shared" si="7"/>
        <v>0</v>
      </c>
      <c r="G133">
        <f t="shared" si="8"/>
        <v>0</v>
      </c>
    </row>
    <row r="134" spans="1:7" x14ac:dyDescent="0.25">
      <c r="A134" s="1">
        <v>45160</v>
      </c>
      <c r="B134">
        <v>321.80682400000001</v>
      </c>
      <c r="C134">
        <f t="shared" si="6"/>
        <v>0</v>
      </c>
      <c r="D134" s="1">
        <v>45160</v>
      </c>
      <c r="E134">
        <v>176.771255</v>
      </c>
      <c r="F134">
        <f t="shared" si="7"/>
        <v>0</v>
      </c>
      <c r="G134">
        <f t="shared" si="8"/>
        <v>0</v>
      </c>
    </row>
    <row r="135" spans="1:7" x14ac:dyDescent="0.25">
      <c r="A135" s="1">
        <v>45161</v>
      </c>
      <c r="B135">
        <v>326.33764600000001</v>
      </c>
      <c r="C135">
        <f t="shared" si="6"/>
        <v>0</v>
      </c>
      <c r="D135" s="1">
        <v>45161</v>
      </c>
      <c r="E135">
        <v>180.651184</v>
      </c>
      <c r="F135">
        <f t="shared" si="7"/>
        <v>0</v>
      </c>
      <c r="G135">
        <f t="shared" si="8"/>
        <v>0</v>
      </c>
    </row>
    <row r="136" spans="1:7" x14ac:dyDescent="0.25">
      <c r="A136" s="1">
        <v>45162</v>
      </c>
      <c r="B136">
        <v>319.32189899999997</v>
      </c>
      <c r="C136">
        <f t="shared" si="6"/>
        <v>0</v>
      </c>
      <c r="D136" s="1">
        <v>45162</v>
      </c>
      <c r="E136">
        <v>175.923462</v>
      </c>
      <c r="F136">
        <f t="shared" si="7"/>
        <v>0</v>
      </c>
      <c r="G136">
        <f t="shared" si="8"/>
        <v>0</v>
      </c>
    </row>
    <row r="137" spans="1:7" x14ac:dyDescent="0.25">
      <c r="A137" s="1">
        <v>45163</v>
      </c>
      <c r="B137">
        <v>322.325806</v>
      </c>
      <c r="C137">
        <f t="shared" si="6"/>
        <v>0</v>
      </c>
      <c r="D137" s="1">
        <v>45163</v>
      </c>
      <c r="E137">
        <v>178.14769000000001</v>
      </c>
      <c r="F137">
        <f t="shared" si="7"/>
        <v>0</v>
      </c>
      <c r="G137">
        <f t="shared" si="8"/>
        <v>0</v>
      </c>
    </row>
    <row r="138" spans="1:7" x14ac:dyDescent="0.25">
      <c r="A138" s="1">
        <v>45166</v>
      </c>
      <c r="B138">
        <v>323.04434199999997</v>
      </c>
      <c r="C138">
        <f t="shared" si="6"/>
        <v>0</v>
      </c>
      <c r="D138" s="1">
        <v>45166</v>
      </c>
      <c r="E138">
        <v>179.723602</v>
      </c>
      <c r="F138">
        <f t="shared" si="7"/>
        <v>0</v>
      </c>
      <c r="G138">
        <f t="shared" si="8"/>
        <v>0</v>
      </c>
    </row>
    <row r="139" spans="1:7" x14ac:dyDescent="0.25">
      <c r="A139" s="1">
        <v>45167</v>
      </c>
      <c r="B139">
        <v>327.74478099999999</v>
      </c>
      <c r="C139">
        <f t="shared" si="6"/>
        <v>0</v>
      </c>
      <c r="D139" s="1">
        <v>45167</v>
      </c>
      <c r="E139">
        <v>183.64340200000001</v>
      </c>
      <c r="F139">
        <f t="shared" si="7"/>
        <v>0</v>
      </c>
      <c r="G139">
        <f t="shared" si="8"/>
        <v>0</v>
      </c>
    </row>
    <row r="140" spans="1:7" x14ac:dyDescent="0.25">
      <c r="A140" s="1">
        <v>45168</v>
      </c>
      <c r="B140">
        <v>328.12402300000002</v>
      </c>
      <c r="C140">
        <f t="shared" si="6"/>
        <v>0</v>
      </c>
      <c r="D140" s="1">
        <v>45168</v>
      </c>
      <c r="E140">
        <v>187.164276</v>
      </c>
      <c r="F140">
        <f t="shared" si="7"/>
        <v>0</v>
      </c>
      <c r="G140">
        <f t="shared" si="8"/>
        <v>0</v>
      </c>
    </row>
    <row r="141" spans="1:7" x14ac:dyDescent="0.25">
      <c r="A141" s="1">
        <v>45169</v>
      </c>
      <c r="B141">
        <v>327.09613000000002</v>
      </c>
      <c r="C141">
        <f t="shared" si="6"/>
        <v>0</v>
      </c>
      <c r="D141" s="1">
        <v>45169</v>
      </c>
      <c r="E141">
        <v>187.38369800000001</v>
      </c>
      <c r="F141">
        <f t="shared" si="7"/>
        <v>0</v>
      </c>
      <c r="G141">
        <f t="shared" si="8"/>
        <v>0</v>
      </c>
    </row>
    <row r="142" spans="1:7" x14ac:dyDescent="0.25">
      <c r="A142" s="1">
        <v>45170</v>
      </c>
      <c r="B142">
        <v>327.99429300000003</v>
      </c>
      <c r="C142">
        <f t="shared" si="6"/>
        <v>0</v>
      </c>
      <c r="D142" s="1">
        <v>45170</v>
      </c>
      <c r="E142">
        <v>188.96958900000001</v>
      </c>
      <c r="F142">
        <f t="shared" si="7"/>
        <v>0</v>
      </c>
      <c r="G142">
        <f t="shared" si="8"/>
        <v>0</v>
      </c>
    </row>
    <row r="143" spans="1:7" x14ac:dyDescent="0.25">
      <c r="A143" s="1">
        <v>45174</v>
      </c>
      <c r="B143">
        <v>332.87435900000003</v>
      </c>
      <c r="C143">
        <f t="shared" si="6"/>
        <v>0</v>
      </c>
      <c r="D143" s="1">
        <v>45174</v>
      </c>
      <c r="E143">
        <v>189.208969</v>
      </c>
      <c r="F143">
        <f t="shared" si="7"/>
        <v>0</v>
      </c>
      <c r="G143">
        <f t="shared" si="8"/>
        <v>0</v>
      </c>
    </row>
    <row r="144" spans="1:7" x14ac:dyDescent="0.25">
      <c r="A144" s="1">
        <v>45175</v>
      </c>
      <c r="B144">
        <v>332.20575000000002</v>
      </c>
      <c r="C144">
        <f t="shared" si="6"/>
        <v>0</v>
      </c>
      <c r="D144" s="1">
        <v>45175</v>
      </c>
      <c r="E144">
        <v>182.43653900000001</v>
      </c>
      <c r="F144">
        <f t="shared" si="7"/>
        <v>0</v>
      </c>
      <c r="G144">
        <f t="shared" si="8"/>
        <v>0</v>
      </c>
    </row>
    <row r="145" spans="1:7" x14ac:dyDescent="0.25">
      <c r="A145" s="1">
        <v>45176</v>
      </c>
      <c r="B145">
        <v>329.24176</v>
      </c>
      <c r="C145">
        <f t="shared" si="6"/>
        <v>0</v>
      </c>
      <c r="D145" s="1">
        <v>45176</v>
      </c>
      <c r="E145">
        <v>177.10038800000001</v>
      </c>
      <c r="F145">
        <f t="shared" si="7"/>
        <v>0</v>
      </c>
      <c r="G145">
        <f t="shared" si="8"/>
        <v>0</v>
      </c>
    </row>
    <row r="146" spans="1:7" x14ac:dyDescent="0.25">
      <c r="A146" s="1">
        <v>45177</v>
      </c>
      <c r="B146">
        <v>333.592896</v>
      </c>
      <c r="C146">
        <f t="shared" si="6"/>
        <v>0</v>
      </c>
      <c r="D146" s="1">
        <v>45177</v>
      </c>
      <c r="E146">
        <v>177.71878100000001</v>
      </c>
      <c r="F146">
        <f t="shared" si="7"/>
        <v>0</v>
      </c>
      <c r="G146">
        <f t="shared" si="8"/>
        <v>0</v>
      </c>
    </row>
    <row r="147" spans="1:7" x14ac:dyDescent="0.25">
      <c r="A147" s="1">
        <v>45180</v>
      </c>
      <c r="B147">
        <v>337.255493</v>
      </c>
      <c r="C147">
        <f t="shared" si="6"/>
        <v>0</v>
      </c>
      <c r="D147" s="1">
        <v>45180</v>
      </c>
      <c r="E147">
        <v>178.895737</v>
      </c>
      <c r="F147">
        <f t="shared" si="7"/>
        <v>0</v>
      </c>
      <c r="G147">
        <f t="shared" si="8"/>
        <v>0</v>
      </c>
    </row>
    <row r="148" spans="1:7" x14ac:dyDescent="0.25">
      <c r="A148" s="1">
        <v>45181</v>
      </c>
      <c r="B148">
        <v>331.097961</v>
      </c>
      <c r="C148">
        <f t="shared" si="6"/>
        <v>0</v>
      </c>
      <c r="D148" s="1">
        <v>45181</v>
      </c>
      <c r="E148">
        <v>175.84367399999999</v>
      </c>
      <c r="F148">
        <f t="shared" si="7"/>
        <v>0</v>
      </c>
      <c r="G148">
        <f t="shared" si="8"/>
        <v>0</v>
      </c>
    </row>
    <row r="149" spans="1:7" x14ac:dyDescent="0.25">
      <c r="A149" s="1">
        <v>45182</v>
      </c>
      <c r="B149">
        <v>335.37930299999999</v>
      </c>
      <c r="C149">
        <f t="shared" si="6"/>
        <v>0</v>
      </c>
      <c r="D149" s="1">
        <v>45182</v>
      </c>
      <c r="E149">
        <v>173.75907900000001</v>
      </c>
      <c r="F149">
        <f t="shared" si="7"/>
        <v>0</v>
      </c>
      <c r="G149">
        <f t="shared" si="8"/>
        <v>0</v>
      </c>
    </row>
    <row r="150" spans="1:7" x14ac:dyDescent="0.25">
      <c r="A150" s="1">
        <v>45183</v>
      </c>
      <c r="B150">
        <v>338.01394699999997</v>
      </c>
      <c r="C150">
        <f t="shared" si="6"/>
        <v>0</v>
      </c>
      <c r="D150" s="1">
        <v>45183</v>
      </c>
      <c r="E150">
        <v>175.28511</v>
      </c>
      <c r="F150">
        <f t="shared" si="7"/>
        <v>0</v>
      </c>
      <c r="G150">
        <f t="shared" si="8"/>
        <v>0</v>
      </c>
    </row>
    <row r="151" spans="1:7" x14ac:dyDescent="0.25">
      <c r="A151" s="1">
        <v>45184</v>
      </c>
      <c r="B151">
        <v>329.55111699999998</v>
      </c>
      <c r="C151">
        <f t="shared" si="6"/>
        <v>0</v>
      </c>
      <c r="D151" s="1">
        <v>45184</v>
      </c>
      <c r="E151">
        <v>174.55699200000001</v>
      </c>
      <c r="F151">
        <f t="shared" si="7"/>
        <v>0</v>
      </c>
      <c r="G151">
        <f t="shared" si="8"/>
        <v>0</v>
      </c>
    </row>
    <row r="152" spans="1:7" x14ac:dyDescent="0.25">
      <c r="A152" s="1">
        <v>45187</v>
      </c>
      <c r="B152">
        <v>328.393463</v>
      </c>
      <c r="C152">
        <f t="shared" si="6"/>
        <v>0</v>
      </c>
      <c r="D152" s="1">
        <v>45187</v>
      </c>
      <c r="E152">
        <v>177.50933800000001</v>
      </c>
      <c r="F152">
        <f t="shared" si="7"/>
        <v>0</v>
      </c>
      <c r="G152">
        <f t="shared" si="8"/>
        <v>0</v>
      </c>
    </row>
    <row r="153" spans="1:7" x14ac:dyDescent="0.25">
      <c r="A153" s="1">
        <v>45188</v>
      </c>
      <c r="B153">
        <v>327.984283</v>
      </c>
      <c r="C153">
        <f t="shared" si="6"/>
        <v>0</v>
      </c>
      <c r="D153" s="1">
        <v>45188</v>
      </c>
      <c r="E153">
        <v>178.60649100000001</v>
      </c>
      <c r="F153">
        <f t="shared" si="7"/>
        <v>0</v>
      </c>
      <c r="G153">
        <f t="shared" si="8"/>
        <v>0</v>
      </c>
    </row>
    <row r="154" spans="1:7" x14ac:dyDescent="0.25">
      <c r="A154" s="1">
        <v>45189</v>
      </c>
      <c r="B154">
        <v>320.12027</v>
      </c>
      <c r="C154">
        <f t="shared" si="6"/>
        <v>0</v>
      </c>
      <c r="D154" s="1">
        <v>45189</v>
      </c>
      <c r="E154">
        <v>175.035751</v>
      </c>
      <c r="F154">
        <f t="shared" si="7"/>
        <v>0</v>
      </c>
      <c r="G154">
        <f t="shared" si="8"/>
        <v>0</v>
      </c>
    </row>
    <row r="155" spans="1:7" x14ac:dyDescent="0.25">
      <c r="A155" s="1">
        <v>45190</v>
      </c>
      <c r="B155">
        <v>318.88278200000002</v>
      </c>
      <c r="C155">
        <f t="shared" si="6"/>
        <v>0</v>
      </c>
      <c r="D155" s="1">
        <v>45190</v>
      </c>
      <c r="E155">
        <v>173.479782</v>
      </c>
      <c r="F155">
        <f t="shared" si="7"/>
        <v>0</v>
      </c>
      <c r="G155">
        <f t="shared" si="8"/>
        <v>0</v>
      </c>
    </row>
    <row r="156" spans="1:7" x14ac:dyDescent="0.25">
      <c r="A156" s="1">
        <v>45191</v>
      </c>
      <c r="B156">
        <v>316.36788899999999</v>
      </c>
      <c r="C156">
        <f t="shared" si="6"/>
        <v>0</v>
      </c>
      <c r="D156" s="1">
        <v>45191</v>
      </c>
      <c r="E156">
        <v>174.33757</v>
      </c>
      <c r="F156">
        <f t="shared" si="7"/>
        <v>0</v>
      </c>
      <c r="G156">
        <f t="shared" si="8"/>
        <v>0</v>
      </c>
    </row>
    <row r="157" spans="1:7" x14ac:dyDescent="0.25">
      <c r="A157" s="1">
        <v>45194</v>
      </c>
      <c r="B157">
        <v>316.89681999999999</v>
      </c>
      <c r="C157">
        <f t="shared" si="6"/>
        <v>0</v>
      </c>
      <c r="D157" s="1">
        <v>45194</v>
      </c>
      <c r="E157">
        <v>175.62423699999999</v>
      </c>
      <c r="F157">
        <f t="shared" si="7"/>
        <v>0</v>
      </c>
      <c r="G157">
        <f t="shared" si="8"/>
        <v>0</v>
      </c>
    </row>
    <row r="158" spans="1:7" x14ac:dyDescent="0.25">
      <c r="A158" s="1">
        <v>45195</v>
      </c>
      <c r="B158">
        <v>311.50775099999998</v>
      </c>
      <c r="C158">
        <f t="shared" si="6"/>
        <v>0</v>
      </c>
      <c r="D158" s="1">
        <v>45195</v>
      </c>
      <c r="E158">
        <v>171.514893</v>
      </c>
      <c r="F158">
        <f t="shared" si="7"/>
        <v>0</v>
      </c>
      <c r="G158">
        <f t="shared" si="8"/>
        <v>0</v>
      </c>
    </row>
    <row r="159" spans="1:7" x14ac:dyDescent="0.25">
      <c r="A159" s="1">
        <v>45196</v>
      </c>
      <c r="B159">
        <v>312.15643299999999</v>
      </c>
      <c r="C159">
        <f t="shared" si="6"/>
        <v>0</v>
      </c>
      <c r="D159" s="1">
        <v>45196</v>
      </c>
      <c r="E159">
        <v>169.988846</v>
      </c>
      <c r="F159">
        <f t="shared" si="7"/>
        <v>0</v>
      </c>
      <c r="G159">
        <f t="shared" si="8"/>
        <v>0</v>
      </c>
    </row>
    <row r="160" spans="1:7" x14ac:dyDescent="0.25">
      <c r="A160" s="1">
        <v>45197</v>
      </c>
      <c r="B160">
        <v>313.00473</v>
      </c>
      <c r="C160">
        <f t="shared" si="6"/>
        <v>0</v>
      </c>
      <c r="D160" s="1">
        <v>45197</v>
      </c>
      <c r="E160">
        <v>170.24818400000001</v>
      </c>
      <c r="F160">
        <f t="shared" si="7"/>
        <v>0</v>
      </c>
      <c r="G160">
        <f t="shared" si="8"/>
        <v>0</v>
      </c>
    </row>
    <row r="161" spans="1:7" x14ac:dyDescent="0.25">
      <c r="A161" s="1">
        <v>45198</v>
      </c>
      <c r="B161">
        <v>315.11044299999998</v>
      </c>
      <c r="C161">
        <f t="shared" si="6"/>
        <v>0</v>
      </c>
      <c r="D161" s="1">
        <v>45198</v>
      </c>
      <c r="E161">
        <v>170.76684599999999</v>
      </c>
      <c r="F161">
        <f t="shared" si="7"/>
        <v>0</v>
      </c>
      <c r="G161">
        <f t="shared" si="8"/>
        <v>0</v>
      </c>
    </row>
    <row r="162" spans="1:7" x14ac:dyDescent="0.25">
      <c r="A162" s="1">
        <v>45201</v>
      </c>
      <c r="B162">
        <v>321.14816300000001</v>
      </c>
      <c r="C162">
        <f t="shared" si="6"/>
        <v>0</v>
      </c>
      <c r="D162" s="1">
        <v>45201</v>
      </c>
      <c r="E162">
        <v>173.30024700000001</v>
      </c>
      <c r="F162">
        <f t="shared" si="7"/>
        <v>0</v>
      </c>
      <c r="G162">
        <f t="shared" si="8"/>
        <v>0</v>
      </c>
    </row>
    <row r="163" spans="1:7" x14ac:dyDescent="0.25">
      <c r="A163" s="1">
        <v>45202</v>
      </c>
      <c r="B163">
        <v>312.75521900000001</v>
      </c>
      <c r="C163">
        <f t="shared" si="6"/>
        <v>0</v>
      </c>
      <c r="D163" s="1">
        <v>45202</v>
      </c>
      <c r="E163">
        <v>171.95373499999999</v>
      </c>
      <c r="F163">
        <f t="shared" si="7"/>
        <v>0</v>
      </c>
      <c r="G163">
        <f t="shared" si="8"/>
        <v>0</v>
      </c>
    </row>
    <row r="164" spans="1:7" x14ac:dyDescent="0.25">
      <c r="A164" s="1">
        <v>45203</v>
      </c>
      <c r="B164">
        <v>318.31393400000002</v>
      </c>
      <c r="C164">
        <f t="shared" si="6"/>
        <v>0</v>
      </c>
      <c r="D164" s="1">
        <v>45203</v>
      </c>
      <c r="E164">
        <v>173.21049500000001</v>
      </c>
      <c r="F164">
        <f t="shared" si="7"/>
        <v>0</v>
      </c>
      <c r="G164">
        <f t="shared" si="8"/>
        <v>0</v>
      </c>
    </row>
    <row r="165" spans="1:7" x14ac:dyDescent="0.25">
      <c r="A165" s="1">
        <v>45204</v>
      </c>
      <c r="B165">
        <v>318.71310399999999</v>
      </c>
      <c r="C165">
        <f t="shared" si="6"/>
        <v>0</v>
      </c>
      <c r="D165" s="1">
        <v>45204</v>
      </c>
      <c r="E165">
        <v>174.45725999999999</v>
      </c>
      <c r="F165">
        <f t="shared" si="7"/>
        <v>0</v>
      </c>
      <c r="G165">
        <f t="shared" si="8"/>
        <v>0</v>
      </c>
    </row>
    <row r="166" spans="1:7" x14ac:dyDescent="0.25">
      <c r="A166" s="1">
        <v>45205</v>
      </c>
      <c r="B166">
        <v>326.59713699999998</v>
      </c>
      <c r="C166">
        <f t="shared" si="6"/>
        <v>0</v>
      </c>
      <c r="D166" s="1">
        <v>45205</v>
      </c>
      <c r="E166">
        <v>177.03057899999999</v>
      </c>
      <c r="F166">
        <f t="shared" si="7"/>
        <v>0</v>
      </c>
      <c r="G166">
        <f t="shared" si="8"/>
        <v>0</v>
      </c>
    </row>
    <row r="167" spans="1:7" x14ac:dyDescent="0.25">
      <c r="A167" s="1">
        <v>45208</v>
      </c>
      <c r="B167">
        <v>329.15194700000001</v>
      </c>
      <c r="C167">
        <f t="shared" si="6"/>
        <v>0</v>
      </c>
      <c r="D167" s="1">
        <v>45208</v>
      </c>
      <c r="E167">
        <v>178.526703</v>
      </c>
      <c r="F167">
        <f t="shared" si="7"/>
        <v>0</v>
      </c>
      <c r="G167">
        <f t="shared" si="8"/>
        <v>0</v>
      </c>
    </row>
    <row r="168" spans="1:7" x14ac:dyDescent="0.25">
      <c r="A168" s="1">
        <v>45209</v>
      </c>
      <c r="B168">
        <v>327.72485399999999</v>
      </c>
      <c r="C168">
        <f t="shared" si="6"/>
        <v>0</v>
      </c>
      <c r="D168" s="1">
        <v>45209</v>
      </c>
      <c r="E168">
        <v>177.92825300000001</v>
      </c>
      <c r="F168">
        <f t="shared" si="7"/>
        <v>0</v>
      </c>
      <c r="G168">
        <f t="shared" si="8"/>
        <v>0</v>
      </c>
    </row>
    <row r="169" spans="1:7" x14ac:dyDescent="0.25">
      <c r="A169" s="1">
        <v>45210</v>
      </c>
      <c r="B169">
        <v>331.74667399999998</v>
      </c>
      <c r="C169">
        <f t="shared" si="6"/>
        <v>0</v>
      </c>
      <c r="D169" s="1">
        <v>45210</v>
      </c>
      <c r="E169">
        <v>179.33459500000001</v>
      </c>
      <c r="F169">
        <f t="shared" si="7"/>
        <v>0</v>
      </c>
      <c r="G169">
        <f t="shared" si="8"/>
        <v>0</v>
      </c>
    </row>
    <row r="170" spans="1:7" x14ac:dyDescent="0.25">
      <c r="A170" s="1">
        <v>45211</v>
      </c>
      <c r="B170">
        <v>330.48922700000003</v>
      </c>
      <c r="C170">
        <f t="shared" si="6"/>
        <v>0</v>
      </c>
      <c r="D170" s="1">
        <v>45211</v>
      </c>
      <c r="E170">
        <v>180.24224899999999</v>
      </c>
      <c r="F170">
        <f t="shared" si="7"/>
        <v>0</v>
      </c>
      <c r="G170">
        <f t="shared" si="8"/>
        <v>0</v>
      </c>
    </row>
    <row r="171" spans="1:7" x14ac:dyDescent="0.25">
      <c r="A171" s="1">
        <v>45212</v>
      </c>
      <c r="B171">
        <v>327.066193</v>
      </c>
      <c r="C171">
        <f t="shared" si="6"/>
        <v>0</v>
      </c>
      <c r="D171" s="1">
        <v>45212</v>
      </c>
      <c r="E171">
        <v>178.38706999999999</v>
      </c>
      <c r="F171">
        <f t="shared" si="7"/>
        <v>0</v>
      </c>
      <c r="G171">
        <f t="shared" si="8"/>
        <v>0</v>
      </c>
    </row>
    <row r="172" spans="1:7" x14ac:dyDescent="0.25">
      <c r="A172" s="1">
        <v>45215</v>
      </c>
      <c r="B172">
        <v>331.96624800000001</v>
      </c>
      <c r="C172">
        <f t="shared" si="6"/>
        <v>0</v>
      </c>
      <c r="D172" s="1">
        <v>45215</v>
      </c>
      <c r="E172">
        <v>178.257385</v>
      </c>
      <c r="F172">
        <f t="shared" si="7"/>
        <v>0</v>
      </c>
      <c r="G172">
        <f t="shared" si="8"/>
        <v>0</v>
      </c>
    </row>
    <row r="173" spans="1:7" x14ac:dyDescent="0.25">
      <c r="A173" s="1">
        <v>45216</v>
      </c>
      <c r="B173">
        <v>331.38738999999998</v>
      </c>
      <c r="C173">
        <f t="shared" si="6"/>
        <v>0</v>
      </c>
      <c r="D173" s="1">
        <v>45216</v>
      </c>
      <c r="E173">
        <v>176.691452</v>
      </c>
      <c r="F173">
        <f t="shared" si="7"/>
        <v>0</v>
      </c>
      <c r="G173">
        <f t="shared" si="8"/>
        <v>0</v>
      </c>
    </row>
    <row r="174" spans="1:7" x14ac:dyDescent="0.25">
      <c r="A174" s="1">
        <v>45217</v>
      </c>
      <c r="B174">
        <v>329.44134500000001</v>
      </c>
      <c r="C174">
        <f t="shared" si="6"/>
        <v>0</v>
      </c>
      <c r="D174" s="1">
        <v>45217</v>
      </c>
      <c r="E174">
        <v>175.38484199999999</v>
      </c>
      <c r="F174">
        <f t="shared" si="7"/>
        <v>0</v>
      </c>
      <c r="G174">
        <f t="shared" si="8"/>
        <v>0</v>
      </c>
    </row>
    <row r="175" spans="1:7" x14ac:dyDescent="0.25">
      <c r="A175" s="1">
        <v>45218</v>
      </c>
      <c r="B175">
        <v>330.64889499999998</v>
      </c>
      <c r="C175">
        <f t="shared" si="6"/>
        <v>0</v>
      </c>
      <c r="D175" s="1">
        <v>45218</v>
      </c>
      <c r="E175">
        <v>175.005844</v>
      </c>
      <c r="F175">
        <f t="shared" si="7"/>
        <v>0</v>
      </c>
      <c r="G175">
        <f t="shared" si="8"/>
        <v>0</v>
      </c>
    </row>
    <row r="176" spans="1:7" x14ac:dyDescent="0.25">
      <c r="A176" s="1">
        <v>45219</v>
      </c>
      <c r="B176">
        <v>326.008331</v>
      </c>
      <c r="C176">
        <f t="shared" si="6"/>
        <v>0</v>
      </c>
      <c r="D176" s="1">
        <v>45219</v>
      </c>
      <c r="E176">
        <v>172.43251000000001</v>
      </c>
      <c r="F176">
        <f t="shared" si="7"/>
        <v>0</v>
      </c>
      <c r="G176">
        <f t="shared" si="8"/>
        <v>0</v>
      </c>
    </row>
    <row r="177" spans="1:7" x14ac:dyDescent="0.25">
      <c r="A177" s="1">
        <v>45222</v>
      </c>
      <c r="B177">
        <v>328.65295400000002</v>
      </c>
      <c r="C177">
        <f t="shared" si="6"/>
        <v>0</v>
      </c>
      <c r="D177" s="1">
        <v>45222</v>
      </c>
      <c r="E177">
        <v>172.5522</v>
      </c>
      <c r="F177">
        <f t="shared" si="7"/>
        <v>0</v>
      </c>
      <c r="G177">
        <f t="shared" si="8"/>
        <v>0</v>
      </c>
    </row>
    <row r="178" spans="1:7" x14ac:dyDescent="0.25">
      <c r="A178" s="1">
        <v>45223</v>
      </c>
      <c r="B178">
        <v>329.86050399999999</v>
      </c>
      <c r="C178">
        <f t="shared" si="6"/>
        <v>0</v>
      </c>
      <c r="D178" s="1">
        <v>45223</v>
      </c>
      <c r="E178">
        <v>172.99105800000001</v>
      </c>
      <c r="F178">
        <f t="shared" si="7"/>
        <v>0</v>
      </c>
      <c r="G178">
        <f t="shared" si="8"/>
        <v>0</v>
      </c>
    </row>
    <row r="179" spans="1:7" x14ac:dyDescent="0.25">
      <c r="A179" s="1">
        <v>45224</v>
      </c>
      <c r="B179">
        <v>339.97998000000001</v>
      </c>
      <c r="C179">
        <f t="shared" si="6"/>
        <v>0</v>
      </c>
      <c r="D179" s="1">
        <v>45224</v>
      </c>
      <c r="E179">
        <v>170.65711999999999</v>
      </c>
      <c r="F179">
        <f t="shared" si="7"/>
        <v>0</v>
      </c>
      <c r="G179">
        <f t="shared" si="8"/>
        <v>0</v>
      </c>
    </row>
    <row r="180" spans="1:7" x14ac:dyDescent="0.25">
      <c r="A180" s="1">
        <v>45225</v>
      </c>
      <c r="B180">
        <v>327.22586100000001</v>
      </c>
      <c r="C180">
        <f t="shared" si="6"/>
        <v>0</v>
      </c>
      <c r="D180" s="1">
        <v>45225</v>
      </c>
      <c r="E180">
        <v>166.45800800000001</v>
      </c>
      <c r="F180">
        <f t="shared" si="7"/>
        <v>0</v>
      </c>
      <c r="G180">
        <f t="shared" si="8"/>
        <v>0</v>
      </c>
    </row>
    <row r="181" spans="1:7" x14ac:dyDescent="0.25">
      <c r="A181" s="1">
        <v>45226</v>
      </c>
      <c r="B181">
        <v>329.14196800000002</v>
      </c>
      <c r="C181">
        <f t="shared" si="6"/>
        <v>0</v>
      </c>
      <c r="D181" s="1">
        <v>45226</v>
      </c>
      <c r="E181">
        <v>167.784561</v>
      </c>
      <c r="F181">
        <f t="shared" si="7"/>
        <v>0</v>
      </c>
      <c r="G181">
        <f t="shared" si="8"/>
        <v>0</v>
      </c>
    </row>
    <row r="182" spans="1:7" x14ac:dyDescent="0.25">
      <c r="A182" s="1">
        <v>45229</v>
      </c>
      <c r="B182">
        <v>336.62677000000002</v>
      </c>
      <c r="C182">
        <f t="shared" si="6"/>
        <v>0</v>
      </c>
      <c r="D182" s="1">
        <v>45229</v>
      </c>
      <c r="E182">
        <v>169.849197</v>
      </c>
      <c r="F182">
        <f t="shared" si="7"/>
        <v>0</v>
      </c>
      <c r="G182">
        <f t="shared" si="8"/>
        <v>0</v>
      </c>
    </row>
    <row r="183" spans="1:7" x14ac:dyDescent="0.25">
      <c r="A183" s="1">
        <v>45230</v>
      </c>
      <c r="B183">
        <v>337.42514</v>
      </c>
      <c r="C183">
        <f t="shared" si="6"/>
        <v>0</v>
      </c>
      <c r="D183" s="1">
        <v>45230</v>
      </c>
      <c r="E183">
        <v>170.32797199999999</v>
      </c>
      <c r="F183">
        <f t="shared" si="7"/>
        <v>0</v>
      </c>
      <c r="G183">
        <f t="shared" si="8"/>
        <v>0</v>
      </c>
    </row>
    <row r="184" spans="1:7" x14ac:dyDescent="0.25">
      <c r="A184" s="1">
        <v>45231</v>
      </c>
      <c r="B184">
        <v>345.36901899999998</v>
      </c>
      <c r="C184">
        <f t="shared" si="6"/>
        <v>0</v>
      </c>
      <c r="D184" s="1">
        <v>45231</v>
      </c>
      <c r="E184">
        <v>173.51968400000001</v>
      </c>
      <c r="F184">
        <f t="shared" si="7"/>
        <v>0</v>
      </c>
      <c r="G184">
        <f t="shared" si="8"/>
        <v>0</v>
      </c>
    </row>
    <row r="185" spans="1:7" x14ac:dyDescent="0.25">
      <c r="A185" s="1">
        <v>45232</v>
      </c>
      <c r="B185">
        <v>347.61447099999998</v>
      </c>
      <c r="C185">
        <f t="shared" si="6"/>
        <v>0</v>
      </c>
      <c r="D185" s="1">
        <v>45232</v>
      </c>
      <c r="E185">
        <v>177.110367</v>
      </c>
      <c r="F185">
        <f t="shared" si="7"/>
        <v>0</v>
      </c>
      <c r="G185">
        <f t="shared" si="8"/>
        <v>0</v>
      </c>
    </row>
    <row r="186" spans="1:7" x14ac:dyDescent="0.25">
      <c r="A186" s="1">
        <v>45233</v>
      </c>
      <c r="B186">
        <v>352.08538800000002</v>
      </c>
      <c r="C186">
        <f t="shared" si="6"/>
        <v>0</v>
      </c>
      <c r="D186" s="1">
        <v>45233</v>
      </c>
      <c r="E186">
        <v>176.192734</v>
      </c>
      <c r="F186">
        <f t="shared" si="7"/>
        <v>0</v>
      </c>
      <c r="G186">
        <f t="shared" si="8"/>
        <v>0</v>
      </c>
    </row>
    <row r="187" spans="1:7" x14ac:dyDescent="0.25">
      <c r="A187" s="1">
        <v>45236</v>
      </c>
      <c r="B187">
        <v>355.80783100000002</v>
      </c>
      <c r="C187">
        <f t="shared" si="6"/>
        <v>0</v>
      </c>
      <c r="D187" s="1">
        <v>45236</v>
      </c>
      <c r="E187">
        <v>178.76606799999999</v>
      </c>
      <c r="F187">
        <f t="shared" si="7"/>
        <v>0</v>
      </c>
      <c r="G187">
        <f t="shared" si="8"/>
        <v>0</v>
      </c>
    </row>
    <row r="188" spans="1:7" x14ac:dyDescent="0.25">
      <c r="A188" s="1">
        <v>45237</v>
      </c>
      <c r="B188">
        <v>359.79974399999998</v>
      </c>
      <c r="C188">
        <f t="shared" si="6"/>
        <v>0</v>
      </c>
      <c r="D188" s="1">
        <v>45237</v>
      </c>
      <c r="E188">
        <v>181.34936500000001</v>
      </c>
      <c r="F188">
        <f t="shared" si="7"/>
        <v>0</v>
      </c>
      <c r="G188">
        <f t="shared" si="8"/>
        <v>0</v>
      </c>
    </row>
    <row r="189" spans="1:7" x14ac:dyDescent="0.25">
      <c r="A189" s="1">
        <v>45238</v>
      </c>
      <c r="B189">
        <v>362.46432499999997</v>
      </c>
      <c r="C189">
        <f t="shared" si="6"/>
        <v>0</v>
      </c>
      <c r="D189" s="1">
        <v>45238</v>
      </c>
      <c r="E189">
        <v>182.416595</v>
      </c>
      <c r="F189">
        <f t="shared" si="7"/>
        <v>0</v>
      </c>
      <c r="G189">
        <f t="shared" si="8"/>
        <v>0</v>
      </c>
    </row>
    <row r="190" spans="1:7" x14ac:dyDescent="0.25">
      <c r="A190" s="1">
        <v>45239</v>
      </c>
      <c r="B190">
        <v>359.95941199999999</v>
      </c>
      <c r="C190">
        <f t="shared" si="6"/>
        <v>0</v>
      </c>
      <c r="D190" s="1">
        <v>45239</v>
      </c>
      <c r="E190">
        <v>181.937836</v>
      </c>
      <c r="F190">
        <f t="shared" si="7"/>
        <v>0</v>
      </c>
      <c r="G190">
        <f t="shared" si="8"/>
        <v>0</v>
      </c>
    </row>
    <row r="191" spans="1:7" x14ac:dyDescent="0.25">
      <c r="A191" s="1">
        <v>45240</v>
      </c>
      <c r="B191">
        <v>368.92123400000003</v>
      </c>
      <c r="C191">
        <f t="shared" si="6"/>
        <v>0</v>
      </c>
      <c r="D191" s="1">
        <v>45240</v>
      </c>
      <c r="E191">
        <v>186.16244499999999</v>
      </c>
      <c r="F191">
        <f t="shared" si="7"/>
        <v>0</v>
      </c>
      <c r="G191">
        <f t="shared" si="8"/>
        <v>0</v>
      </c>
    </row>
    <row r="192" spans="1:7" x14ac:dyDescent="0.25">
      <c r="A192" s="1">
        <v>45243</v>
      </c>
      <c r="B192">
        <v>365.93725599999999</v>
      </c>
      <c r="C192">
        <f t="shared" si="6"/>
        <v>0</v>
      </c>
      <c r="D192" s="1">
        <v>45243</v>
      </c>
      <c r="E192">
        <v>184.56449900000001</v>
      </c>
      <c r="F192">
        <f t="shared" si="7"/>
        <v>0</v>
      </c>
      <c r="G192">
        <f t="shared" si="8"/>
        <v>0</v>
      </c>
    </row>
    <row r="193" spans="1:7" x14ac:dyDescent="0.25">
      <c r="A193" s="1">
        <v>45244</v>
      </c>
      <c r="B193">
        <v>369.51998900000001</v>
      </c>
      <c r="C193">
        <f t="shared" si="6"/>
        <v>0</v>
      </c>
      <c r="D193" s="1">
        <v>45244</v>
      </c>
      <c r="E193">
        <v>187.20112599999999</v>
      </c>
      <c r="F193">
        <f t="shared" si="7"/>
        <v>0</v>
      </c>
      <c r="G193">
        <f t="shared" si="8"/>
        <v>0</v>
      </c>
    </row>
    <row r="194" spans="1:7" x14ac:dyDescent="0.25">
      <c r="A194" s="1">
        <v>45245</v>
      </c>
      <c r="B194">
        <v>369.67001299999998</v>
      </c>
      <c r="C194">
        <f t="shared" si="6"/>
        <v>0</v>
      </c>
      <c r="D194" s="1">
        <v>45245</v>
      </c>
      <c r="E194">
        <v>187.770386</v>
      </c>
      <c r="F194">
        <f t="shared" si="7"/>
        <v>0</v>
      </c>
      <c r="G194">
        <f t="shared" si="8"/>
        <v>0</v>
      </c>
    </row>
    <row r="195" spans="1:7" x14ac:dyDescent="0.25">
      <c r="A195" s="1">
        <v>45246</v>
      </c>
      <c r="B195">
        <v>376.17001299999998</v>
      </c>
      <c r="C195">
        <f t="shared" si="6"/>
        <v>0</v>
      </c>
      <c r="D195" s="1">
        <v>45246</v>
      </c>
      <c r="E195">
        <v>189.46824599999999</v>
      </c>
      <c r="F195">
        <f t="shared" si="7"/>
        <v>0</v>
      </c>
      <c r="G195">
        <f t="shared" si="8"/>
        <v>0</v>
      </c>
    </row>
    <row r="196" spans="1:7" x14ac:dyDescent="0.25">
      <c r="A196" s="1">
        <v>45247</v>
      </c>
      <c r="B196">
        <v>369.85000600000001</v>
      </c>
      <c r="C196">
        <f t="shared" ref="C196:C253" si="9">IF(B196=0,1,0)</f>
        <v>0</v>
      </c>
      <c r="D196" s="1">
        <v>45247</v>
      </c>
      <c r="E196">
        <v>189.44825700000001</v>
      </c>
      <c r="F196">
        <f t="shared" ref="F196:F253" si="10">IF(E196=0,1,0)</f>
        <v>0</v>
      </c>
      <c r="G196">
        <f t="shared" ref="G196:G253" si="11">IF(A196=D196,0,1)</f>
        <v>0</v>
      </c>
    </row>
    <row r="197" spans="1:7" x14ac:dyDescent="0.25">
      <c r="A197" s="1">
        <v>45250</v>
      </c>
      <c r="B197">
        <v>377.44000199999999</v>
      </c>
      <c r="C197">
        <f t="shared" si="9"/>
        <v>0</v>
      </c>
      <c r="D197" s="1">
        <v>45250</v>
      </c>
      <c r="E197">
        <v>191.20600899999999</v>
      </c>
      <c r="F197">
        <f t="shared" si="10"/>
        <v>0</v>
      </c>
      <c r="G197">
        <f t="shared" si="11"/>
        <v>0</v>
      </c>
    </row>
    <row r="198" spans="1:7" x14ac:dyDescent="0.25">
      <c r="A198" s="1">
        <v>45251</v>
      </c>
      <c r="B198">
        <v>373.07000699999998</v>
      </c>
      <c r="C198">
        <f t="shared" si="9"/>
        <v>0</v>
      </c>
      <c r="D198" s="1">
        <v>45251</v>
      </c>
      <c r="E198">
        <v>190.39704900000001</v>
      </c>
      <c r="F198">
        <f t="shared" si="10"/>
        <v>0</v>
      </c>
      <c r="G198">
        <f t="shared" si="11"/>
        <v>0</v>
      </c>
    </row>
    <row r="199" spans="1:7" x14ac:dyDescent="0.25">
      <c r="A199" s="1">
        <v>45252</v>
      </c>
      <c r="B199">
        <v>377.85000600000001</v>
      </c>
      <c r="C199">
        <f t="shared" si="9"/>
        <v>0</v>
      </c>
      <c r="D199" s="1">
        <v>45252</v>
      </c>
      <c r="E199">
        <v>191.066193</v>
      </c>
      <c r="F199">
        <f t="shared" si="10"/>
        <v>0</v>
      </c>
      <c r="G199">
        <f t="shared" si="11"/>
        <v>0</v>
      </c>
    </row>
    <row r="200" spans="1:7" x14ac:dyDescent="0.25">
      <c r="A200" s="1">
        <v>45254</v>
      </c>
      <c r="B200">
        <v>377.42999300000002</v>
      </c>
      <c r="C200">
        <f t="shared" si="9"/>
        <v>0</v>
      </c>
      <c r="D200" s="1">
        <v>45254</v>
      </c>
      <c r="E200">
        <v>189.72790499999999</v>
      </c>
      <c r="F200">
        <f t="shared" si="10"/>
        <v>0</v>
      </c>
      <c r="G200">
        <f t="shared" si="11"/>
        <v>0</v>
      </c>
    </row>
    <row r="201" spans="1:7" x14ac:dyDescent="0.25">
      <c r="A201" s="1">
        <v>45257</v>
      </c>
      <c r="B201">
        <v>378.60998499999999</v>
      </c>
      <c r="C201">
        <f t="shared" si="9"/>
        <v>0</v>
      </c>
      <c r="D201" s="1">
        <v>45257</v>
      </c>
      <c r="E201">
        <v>189.548126</v>
      </c>
      <c r="F201">
        <f t="shared" si="10"/>
        <v>0</v>
      </c>
      <c r="G201">
        <f t="shared" si="11"/>
        <v>0</v>
      </c>
    </row>
    <row r="202" spans="1:7" x14ac:dyDescent="0.25">
      <c r="A202" s="1">
        <v>45258</v>
      </c>
      <c r="B202">
        <v>382.70001200000002</v>
      </c>
      <c r="C202">
        <f t="shared" si="9"/>
        <v>0</v>
      </c>
      <c r="D202" s="1">
        <v>45258</v>
      </c>
      <c r="E202">
        <v>190.15734900000001</v>
      </c>
      <c r="F202">
        <f t="shared" si="10"/>
        <v>0</v>
      </c>
      <c r="G202">
        <f t="shared" si="11"/>
        <v>0</v>
      </c>
    </row>
    <row r="203" spans="1:7" x14ac:dyDescent="0.25">
      <c r="A203" s="1">
        <v>45259</v>
      </c>
      <c r="B203">
        <v>378.85000600000001</v>
      </c>
      <c r="C203">
        <f t="shared" si="9"/>
        <v>0</v>
      </c>
      <c r="D203" s="1">
        <v>45259</v>
      </c>
      <c r="E203">
        <v>189.12866199999999</v>
      </c>
      <c r="F203">
        <f t="shared" si="10"/>
        <v>0</v>
      </c>
      <c r="G203">
        <f t="shared" si="11"/>
        <v>0</v>
      </c>
    </row>
    <row r="204" spans="1:7" x14ac:dyDescent="0.25">
      <c r="A204" s="1">
        <v>45260</v>
      </c>
      <c r="B204">
        <v>378.91000400000001</v>
      </c>
      <c r="C204">
        <f t="shared" si="9"/>
        <v>0</v>
      </c>
      <c r="D204" s="1">
        <v>45260</v>
      </c>
      <c r="E204">
        <v>189.70791600000001</v>
      </c>
      <c r="F204">
        <f t="shared" si="10"/>
        <v>0</v>
      </c>
      <c r="G204">
        <f t="shared" si="11"/>
        <v>0</v>
      </c>
    </row>
    <row r="205" spans="1:7" x14ac:dyDescent="0.25">
      <c r="A205" s="1">
        <v>45261</v>
      </c>
      <c r="B205">
        <v>374.51001000000002</v>
      </c>
      <c r="C205">
        <f t="shared" si="9"/>
        <v>0</v>
      </c>
      <c r="D205" s="1">
        <v>45261</v>
      </c>
      <c r="E205">
        <v>190.99629200000001</v>
      </c>
      <c r="F205">
        <f t="shared" si="10"/>
        <v>0</v>
      </c>
      <c r="G205">
        <f t="shared" si="11"/>
        <v>0</v>
      </c>
    </row>
    <row r="206" spans="1:7" x14ac:dyDescent="0.25">
      <c r="A206" s="1">
        <v>45264</v>
      </c>
      <c r="B206">
        <v>369.14001500000001</v>
      </c>
      <c r="C206">
        <f t="shared" si="9"/>
        <v>0</v>
      </c>
      <c r="D206" s="1">
        <v>45264</v>
      </c>
      <c r="E206">
        <v>189.18858299999999</v>
      </c>
      <c r="F206">
        <f t="shared" si="10"/>
        <v>0</v>
      </c>
      <c r="G206">
        <f t="shared" si="11"/>
        <v>0</v>
      </c>
    </row>
    <row r="207" spans="1:7" x14ac:dyDescent="0.25">
      <c r="A207" s="1">
        <v>45265</v>
      </c>
      <c r="B207">
        <v>372.51998900000001</v>
      </c>
      <c r="C207">
        <f t="shared" si="9"/>
        <v>0</v>
      </c>
      <c r="D207" s="1">
        <v>45265</v>
      </c>
      <c r="E207">
        <v>193.173508</v>
      </c>
      <c r="F207">
        <f t="shared" si="10"/>
        <v>0</v>
      </c>
      <c r="G207">
        <f t="shared" si="11"/>
        <v>0</v>
      </c>
    </row>
    <row r="208" spans="1:7" x14ac:dyDescent="0.25">
      <c r="A208" s="1">
        <v>45266</v>
      </c>
      <c r="B208">
        <v>368.79998799999998</v>
      </c>
      <c r="C208">
        <f t="shared" si="9"/>
        <v>0</v>
      </c>
      <c r="D208" s="1">
        <v>45266</v>
      </c>
      <c r="E208">
        <v>192.07492099999999</v>
      </c>
      <c r="F208">
        <f t="shared" si="10"/>
        <v>0</v>
      </c>
      <c r="G208">
        <f t="shared" si="11"/>
        <v>0</v>
      </c>
    </row>
    <row r="209" spans="1:7" x14ac:dyDescent="0.25">
      <c r="A209" s="1">
        <v>45267</v>
      </c>
      <c r="B209">
        <v>370.95001200000002</v>
      </c>
      <c r="C209">
        <f t="shared" si="9"/>
        <v>0</v>
      </c>
      <c r="D209" s="1">
        <v>45267</v>
      </c>
      <c r="E209">
        <v>194.02243000000001</v>
      </c>
      <c r="F209">
        <f t="shared" si="10"/>
        <v>0</v>
      </c>
      <c r="G209">
        <f t="shared" si="11"/>
        <v>0</v>
      </c>
    </row>
    <row r="210" spans="1:7" x14ac:dyDescent="0.25">
      <c r="A210" s="1">
        <v>45268</v>
      </c>
      <c r="B210">
        <v>374.23001099999999</v>
      </c>
      <c r="C210">
        <f t="shared" si="9"/>
        <v>0</v>
      </c>
      <c r="D210" s="1">
        <v>45268</v>
      </c>
      <c r="E210">
        <v>195.460587</v>
      </c>
      <c r="F210">
        <f t="shared" si="10"/>
        <v>0</v>
      </c>
      <c r="G210">
        <f t="shared" si="11"/>
        <v>0</v>
      </c>
    </row>
    <row r="211" spans="1:7" x14ac:dyDescent="0.25">
      <c r="A211" s="1">
        <v>45271</v>
      </c>
      <c r="B211">
        <v>371.29998799999998</v>
      </c>
      <c r="C211">
        <f t="shared" si="9"/>
        <v>0</v>
      </c>
      <c r="D211" s="1">
        <v>45271</v>
      </c>
      <c r="E211">
        <v>192.933807</v>
      </c>
      <c r="F211">
        <f t="shared" si="10"/>
        <v>0</v>
      </c>
      <c r="G211">
        <f t="shared" si="11"/>
        <v>0</v>
      </c>
    </row>
    <row r="212" spans="1:7" x14ac:dyDescent="0.25">
      <c r="A212" s="1">
        <v>45272</v>
      </c>
      <c r="B212">
        <v>374.38000499999998</v>
      </c>
      <c r="C212">
        <f t="shared" si="9"/>
        <v>0</v>
      </c>
      <c r="D212" s="1">
        <v>45272</v>
      </c>
      <c r="E212">
        <v>194.46186800000001</v>
      </c>
      <c r="F212">
        <f t="shared" si="10"/>
        <v>0</v>
      </c>
      <c r="G212">
        <f t="shared" si="11"/>
        <v>0</v>
      </c>
    </row>
    <row r="213" spans="1:7" x14ac:dyDescent="0.25">
      <c r="A213" s="1">
        <v>45273</v>
      </c>
      <c r="B213">
        <v>374.36999500000002</v>
      </c>
      <c r="C213">
        <f t="shared" si="9"/>
        <v>0</v>
      </c>
      <c r="D213" s="1">
        <v>45273</v>
      </c>
      <c r="E213">
        <v>197.707718</v>
      </c>
      <c r="F213">
        <f t="shared" si="10"/>
        <v>0</v>
      </c>
      <c r="G213">
        <f t="shared" si="11"/>
        <v>0</v>
      </c>
    </row>
    <row r="214" spans="1:7" x14ac:dyDescent="0.25">
      <c r="A214" s="1">
        <v>45274</v>
      </c>
      <c r="B214">
        <v>365.92999300000002</v>
      </c>
      <c r="C214">
        <f t="shared" si="9"/>
        <v>0</v>
      </c>
      <c r="D214" s="1">
        <v>45274</v>
      </c>
      <c r="E214">
        <v>197.857529</v>
      </c>
      <c r="F214">
        <f t="shared" si="10"/>
        <v>0</v>
      </c>
      <c r="G214">
        <f t="shared" si="11"/>
        <v>0</v>
      </c>
    </row>
    <row r="215" spans="1:7" x14ac:dyDescent="0.25">
      <c r="A215" s="1">
        <v>45275</v>
      </c>
      <c r="B215">
        <v>370.73001099999999</v>
      </c>
      <c r="C215">
        <f t="shared" si="9"/>
        <v>0</v>
      </c>
      <c r="D215" s="1">
        <v>45275</v>
      </c>
      <c r="E215">
        <v>197.31822199999999</v>
      </c>
      <c r="F215">
        <f t="shared" si="10"/>
        <v>0</v>
      </c>
      <c r="G215">
        <f t="shared" si="11"/>
        <v>0</v>
      </c>
    </row>
    <row r="216" spans="1:7" x14ac:dyDescent="0.25">
      <c r="A216" s="1">
        <v>45278</v>
      </c>
      <c r="B216">
        <v>372.64999399999999</v>
      </c>
      <c r="C216">
        <f t="shared" si="9"/>
        <v>0</v>
      </c>
      <c r="D216" s="1">
        <v>45278</v>
      </c>
      <c r="E216">
        <v>195.64035000000001</v>
      </c>
      <c r="F216">
        <f t="shared" si="10"/>
        <v>0</v>
      </c>
      <c r="G216">
        <f t="shared" si="11"/>
        <v>0</v>
      </c>
    </row>
    <row r="217" spans="1:7" x14ac:dyDescent="0.25">
      <c r="A217" s="1">
        <v>45279</v>
      </c>
      <c r="B217">
        <v>373.26001000000002</v>
      </c>
      <c r="C217">
        <f t="shared" si="9"/>
        <v>0</v>
      </c>
      <c r="D217" s="1">
        <v>45279</v>
      </c>
      <c r="E217">
        <v>196.68902600000001</v>
      </c>
      <c r="F217">
        <f t="shared" si="10"/>
        <v>0</v>
      </c>
      <c r="G217">
        <f t="shared" si="11"/>
        <v>0</v>
      </c>
    </row>
    <row r="218" spans="1:7" x14ac:dyDescent="0.25">
      <c r="A218" s="1">
        <v>45280</v>
      </c>
      <c r="B218">
        <v>370.61999500000002</v>
      </c>
      <c r="C218">
        <f t="shared" si="9"/>
        <v>0</v>
      </c>
      <c r="D218" s="1">
        <v>45280</v>
      </c>
      <c r="E218">
        <v>194.58171100000001</v>
      </c>
      <c r="F218">
        <f t="shared" si="10"/>
        <v>0</v>
      </c>
      <c r="G218">
        <f t="shared" si="11"/>
        <v>0</v>
      </c>
    </row>
    <row r="219" spans="1:7" x14ac:dyDescent="0.25">
      <c r="A219" s="1">
        <v>45281</v>
      </c>
      <c r="B219">
        <v>373.540009</v>
      </c>
      <c r="C219">
        <f t="shared" si="9"/>
        <v>0</v>
      </c>
      <c r="D219" s="1">
        <v>45281</v>
      </c>
      <c r="E219">
        <v>194.43188499999999</v>
      </c>
      <c r="F219">
        <f t="shared" si="10"/>
        <v>0</v>
      </c>
      <c r="G219">
        <f t="shared" si="11"/>
        <v>0</v>
      </c>
    </row>
    <row r="220" spans="1:7" x14ac:dyDescent="0.25">
      <c r="A220" s="1">
        <v>45282</v>
      </c>
      <c r="B220">
        <v>374.57998700000002</v>
      </c>
      <c r="C220">
        <f t="shared" si="9"/>
        <v>0</v>
      </c>
      <c r="D220" s="1">
        <v>45282</v>
      </c>
      <c r="E220">
        <v>193.35328699999999</v>
      </c>
      <c r="F220">
        <f t="shared" si="10"/>
        <v>0</v>
      </c>
      <c r="G220">
        <f t="shared" si="11"/>
        <v>0</v>
      </c>
    </row>
    <row r="221" spans="1:7" x14ac:dyDescent="0.25">
      <c r="A221" s="1">
        <v>45286</v>
      </c>
      <c r="B221">
        <v>374.66000400000001</v>
      </c>
      <c r="C221">
        <f t="shared" si="9"/>
        <v>0</v>
      </c>
      <c r="D221" s="1">
        <v>45286</v>
      </c>
      <c r="E221">
        <v>192.80398600000001</v>
      </c>
      <c r="F221">
        <f t="shared" si="10"/>
        <v>0</v>
      </c>
      <c r="G221">
        <f t="shared" si="11"/>
        <v>0</v>
      </c>
    </row>
    <row r="222" spans="1:7" x14ac:dyDescent="0.25">
      <c r="A222" s="1">
        <v>45287</v>
      </c>
      <c r="B222">
        <v>374.07000699999998</v>
      </c>
      <c r="C222">
        <f t="shared" si="9"/>
        <v>0</v>
      </c>
      <c r="D222" s="1">
        <v>45287</v>
      </c>
      <c r="E222">
        <v>192.903839</v>
      </c>
      <c r="F222">
        <f t="shared" si="10"/>
        <v>0</v>
      </c>
      <c r="G222">
        <f t="shared" si="11"/>
        <v>0</v>
      </c>
    </row>
    <row r="223" spans="1:7" x14ac:dyDescent="0.25">
      <c r="A223" s="1">
        <v>45288</v>
      </c>
      <c r="B223">
        <v>375.27999899999998</v>
      </c>
      <c r="C223">
        <f t="shared" si="9"/>
        <v>0</v>
      </c>
      <c r="D223" s="1">
        <v>45288</v>
      </c>
      <c r="E223">
        <v>193.33329800000001</v>
      </c>
      <c r="F223">
        <f t="shared" si="10"/>
        <v>0</v>
      </c>
      <c r="G223">
        <f t="shared" si="11"/>
        <v>0</v>
      </c>
    </row>
    <row r="224" spans="1:7" x14ac:dyDescent="0.25">
      <c r="A224" s="1">
        <v>45289</v>
      </c>
      <c r="B224">
        <v>376.040009</v>
      </c>
      <c r="C224">
        <f t="shared" si="9"/>
        <v>0</v>
      </c>
      <c r="D224" s="1">
        <v>45289</v>
      </c>
      <c r="E224">
        <v>192.284637</v>
      </c>
      <c r="F224">
        <f t="shared" si="10"/>
        <v>0</v>
      </c>
      <c r="G224">
        <f t="shared" si="11"/>
        <v>0</v>
      </c>
    </row>
    <row r="225" spans="1:7" x14ac:dyDescent="0.25">
      <c r="A225" s="1">
        <v>45293</v>
      </c>
      <c r="B225">
        <v>370.86999500000002</v>
      </c>
      <c r="C225">
        <f t="shared" si="9"/>
        <v>0</v>
      </c>
      <c r="D225" s="1">
        <v>45293</v>
      </c>
      <c r="E225">
        <v>185.403412</v>
      </c>
      <c r="F225">
        <f t="shared" si="10"/>
        <v>0</v>
      </c>
      <c r="G225">
        <f t="shared" si="11"/>
        <v>0</v>
      </c>
    </row>
    <row r="226" spans="1:7" x14ac:dyDescent="0.25">
      <c r="A226" s="1">
        <v>45294</v>
      </c>
      <c r="B226">
        <v>370.60000600000001</v>
      </c>
      <c r="C226">
        <f t="shared" si="9"/>
        <v>0</v>
      </c>
      <c r="D226" s="1">
        <v>45294</v>
      </c>
      <c r="E226">
        <v>184.015198</v>
      </c>
      <c r="F226">
        <f t="shared" si="10"/>
        <v>0</v>
      </c>
      <c r="G226">
        <f t="shared" si="11"/>
        <v>0</v>
      </c>
    </row>
    <row r="227" spans="1:7" x14ac:dyDescent="0.25">
      <c r="A227" s="1">
        <v>45295</v>
      </c>
      <c r="B227">
        <v>367.94000199999999</v>
      </c>
      <c r="C227">
        <f t="shared" si="9"/>
        <v>0</v>
      </c>
      <c r="D227" s="1">
        <v>45295</v>
      </c>
      <c r="E227">
        <v>181.67817700000001</v>
      </c>
      <c r="F227">
        <f t="shared" si="10"/>
        <v>0</v>
      </c>
      <c r="G227">
        <f t="shared" si="11"/>
        <v>0</v>
      </c>
    </row>
    <row r="228" spans="1:7" x14ac:dyDescent="0.25">
      <c r="A228" s="1">
        <v>45296</v>
      </c>
      <c r="B228">
        <v>367.75</v>
      </c>
      <c r="C228">
        <f t="shared" si="9"/>
        <v>0</v>
      </c>
      <c r="D228" s="1">
        <v>45296</v>
      </c>
      <c r="E228">
        <v>180.94909699999999</v>
      </c>
      <c r="F228">
        <f t="shared" si="10"/>
        <v>0</v>
      </c>
      <c r="G228">
        <f t="shared" si="11"/>
        <v>0</v>
      </c>
    </row>
    <row r="229" spans="1:7" x14ac:dyDescent="0.25">
      <c r="A229" s="1">
        <v>45299</v>
      </c>
      <c r="B229">
        <v>374.69000199999999</v>
      </c>
      <c r="C229">
        <f t="shared" si="9"/>
        <v>0</v>
      </c>
      <c r="D229" s="1">
        <v>45299</v>
      </c>
      <c r="E229">
        <v>185.32351700000001</v>
      </c>
      <c r="F229">
        <f t="shared" si="10"/>
        <v>0</v>
      </c>
      <c r="G229">
        <f t="shared" si="11"/>
        <v>0</v>
      </c>
    </row>
    <row r="230" spans="1:7" x14ac:dyDescent="0.25">
      <c r="A230" s="1">
        <v>45300</v>
      </c>
      <c r="B230">
        <v>375.790009</v>
      </c>
      <c r="C230">
        <f t="shared" si="9"/>
        <v>0</v>
      </c>
      <c r="D230" s="1">
        <v>45300</v>
      </c>
      <c r="E230">
        <v>184.904053</v>
      </c>
      <c r="F230">
        <f t="shared" si="10"/>
        <v>0</v>
      </c>
      <c r="G230">
        <f t="shared" si="11"/>
        <v>0</v>
      </c>
    </row>
    <row r="231" spans="1:7" x14ac:dyDescent="0.25">
      <c r="A231" s="1">
        <v>45301</v>
      </c>
      <c r="B231">
        <v>382.76998900000001</v>
      </c>
      <c r="C231">
        <f t="shared" si="9"/>
        <v>0</v>
      </c>
      <c r="D231" s="1">
        <v>45301</v>
      </c>
      <c r="E231">
        <v>185.95271299999999</v>
      </c>
      <c r="F231">
        <f t="shared" si="10"/>
        <v>0</v>
      </c>
      <c r="G231">
        <f t="shared" si="11"/>
        <v>0</v>
      </c>
    </row>
    <row r="232" spans="1:7" x14ac:dyDescent="0.25">
      <c r="A232" s="1">
        <v>45302</v>
      </c>
      <c r="B232">
        <v>384.63000499999998</v>
      </c>
      <c r="C232">
        <f t="shared" si="9"/>
        <v>0</v>
      </c>
      <c r="D232" s="1">
        <v>45302</v>
      </c>
      <c r="E232">
        <v>185.35348500000001</v>
      </c>
      <c r="F232">
        <f t="shared" si="10"/>
        <v>0</v>
      </c>
      <c r="G232">
        <f t="shared" si="11"/>
        <v>0</v>
      </c>
    </row>
    <row r="233" spans="1:7" x14ac:dyDescent="0.25">
      <c r="A233" s="1">
        <v>45303</v>
      </c>
      <c r="B233">
        <v>388.47000100000002</v>
      </c>
      <c r="C233">
        <f t="shared" si="9"/>
        <v>0</v>
      </c>
      <c r="D233" s="1">
        <v>45303</v>
      </c>
      <c r="E233">
        <v>185.68306000000001</v>
      </c>
      <c r="F233">
        <f t="shared" si="10"/>
        <v>0</v>
      </c>
      <c r="G233">
        <f t="shared" si="11"/>
        <v>0</v>
      </c>
    </row>
    <row r="234" spans="1:7" x14ac:dyDescent="0.25">
      <c r="A234" s="1">
        <v>45307</v>
      </c>
      <c r="B234">
        <v>390.26998900000001</v>
      </c>
      <c r="C234">
        <f t="shared" si="9"/>
        <v>0</v>
      </c>
      <c r="D234" s="1">
        <v>45307</v>
      </c>
      <c r="E234">
        <v>183.39598100000001</v>
      </c>
      <c r="F234">
        <f t="shared" si="10"/>
        <v>0</v>
      </c>
      <c r="G234">
        <f t="shared" si="11"/>
        <v>0</v>
      </c>
    </row>
    <row r="235" spans="1:7" x14ac:dyDescent="0.25">
      <c r="A235" s="1">
        <v>45308</v>
      </c>
      <c r="B235">
        <v>389.47000100000002</v>
      </c>
      <c r="C235">
        <f t="shared" si="9"/>
        <v>0</v>
      </c>
      <c r="D235" s="1">
        <v>45308</v>
      </c>
      <c r="E235">
        <v>182.44718900000001</v>
      </c>
      <c r="F235">
        <f t="shared" si="10"/>
        <v>0</v>
      </c>
      <c r="G235">
        <f t="shared" si="11"/>
        <v>0</v>
      </c>
    </row>
    <row r="236" spans="1:7" x14ac:dyDescent="0.25">
      <c r="A236" s="1">
        <v>45309</v>
      </c>
      <c r="B236">
        <v>393.86999500000002</v>
      </c>
      <c r="C236">
        <f t="shared" si="9"/>
        <v>0</v>
      </c>
      <c r="D236" s="1">
        <v>45309</v>
      </c>
      <c r="E236">
        <v>188.38961800000001</v>
      </c>
      <c r="F236">
        <f t="shared" si="10"/>
        <v>0</v>
      </c>
      <c r="G236">
        <f t="shared" si="11"/>
        <v>0</v>
      </c>
    </row>
    <row r="237" spans="1:7" x14ac:dyDescent="0.25">
      <c r="A237" s="1">
        <v>45310</v>
      </c>
      <c r="B237">
        <v>398.67001299999998</v>
      </c>
      <c r="C237">
        <f t="shared" si="9"/>
        <v>0</v>
      </c>
      <c r="D237" s="1">
        <v>45310</v>
      </c>
      <c r="E237">
        <v>191.31587200000001</v>
      </c>
      <c r="F237">
        <f t="shared" si="10"/>
        <v>0</v>
      </c>
      <c r="G237">
        <f t="shared" si="11"/>
        <v>0</v>
      </c>
    </row>
    <row r="238" spans="1:7" x14ac:dyDescent="0.25">
      <c r="A238" s="1">
        <v>45313</v>
      </c>
      <c r="B238">
        <v>396.51001000000002</v>
      </c>
      <c r="C238">
        <f t="shared" si="9"/>
        <v>0</v>
      </c>
      <c r="D238" s="1">
        <v>45313</v>
      </c>
      <c r="E238">
        <v>193.642899</v>
      </c>
      <c r="F238">
        <f t="shared" si="10"/>
        <v>0</v>
      </c>
      <c r="G238">
        <f t="shared" si="11"/>
        <v>0</v>
      </c>
    </row>
    <row r="239" spans="1:7" x14ac:dyDescent="0.25">
      <c r="A239" s="1">
        <v>45314</v>
      </c>
      <c r="B239">
        <v>398.89999399999999</v>
      </c>
      <c r="C239">
        <f t="shared" si="9"/>
        <v>0</v>
      </c>
      <c r="D239" s="1">
        <v>45314</v>
      </c>
      <c r="E239">
        <v>194.93125900000001</v>
      </c>
      <c r="F239">
        <f t="shared" si="10"/>
        <v>0</v>
      </c>
      <c r="G239">
        <f t="shared" si="11"/>
        <v>0</v>
      </c>
    </row>
    <row r="240" spans="1:7" x14ac:dyDescent="0.25">
      <c r="A240" s="1">
        <v>45315</v>
      </c>
      <c r="B240">
        <v>402.55999800000001</v>
      </c>
      <c r="C240">
        <f t="shared" si="9"/>
        <v>0</v>
      </c>
      <c r="D240" s="1">
        <v>45315</v>
      </c>
      <c r="E240">
        <v>194.25212099999999</v>
      </c>
      <c r="F240">
        <f t="shared" si="10"/>
        <v>0</v>
      </c>
      <c r="G240">
        <f t="shared" si="11"/>
        <v>0</v>
      </c>
    </row>
    <row r="241" spans="1:7" x14ac:dyDescent="0.25">
      <c r="A241" s="1">
        <v>45316</v>
      </c>
      <c r="B241">
        <v>404.86999500000002</v>
      </c>
      <c r="C241">
        <f t="shared" si="9"/>
        <v>0</v>
      </c>
      <c r="D241" s="1">
        <v>45316</v>
      </c>
      <c r="E241">
        <v>193.92254600000001</v>
      </c>
      <c r="F241">
        <f t="shared" si="10"/>
        <v>0</v>
      </c>
      <c r="G241">
        <f t="shared" si="11"/>
        <v>0</v>
      </c>
    </row>
    <row r="242" spans="1:7" x14ac:dyDescent="0.25">
      <c r="A242" s="1">
        <v>45317</v>
      </c>
      <c r="B242">
        <v>403.92999300000002</v>
      </c>
      <c r="C242">
        <f t="shared" si="9"/>
        <v>0</v>
      </c>
      <c r="D242" s="1">
        <v>45317</v>
      </c>
      <c r="E242">
        <v>192.17477400000001</v>
      </c>
      <c r="F242">
        <f t="shared" si="10"/>
        <v>0</v>
      </c>
      <c r="G242">
        <f t="shared" si="11"/>
        <v>0</v>
      </c>
    </row>
    <row r="243" spans="1:7" x14ac:dyDescent="0.25">
      <c r="A243" s="1">
        <v>45320</v>
      </c>
      <c r="B243">
        <v>409.72000100000002</v>
      </c>
      <c r="C243">
        <f t="shared" si="9"/>
        <v>0</v>
      </c>
      <c r="D243" s="1">
        <v>45320</v>
      </c>
      <c r="E243">
        <v>191.485657</v>
      </c>
      <c r="F243">
        <f t="shared" si="10"/>
        <v>0</v>
      </c>
      <c r="G243">
        <f t="shared" si="11"/>
        <v>0</v>
      </c>
    </row>
    <row r="244" spans="1:7" x14ac:dyDescent="0.25">
      <c r="A244" s="1">
        <v>45321</v>
      </c>
      <c r="B244">
        <v>408.58999599999999</v>
      </c>
      <c r="C244">
        <f t="shared" si="9"/>
        <v>0</v>
      </c>
      <c r="D244" s="1">
        <v>45321</v>
      </c>
      <c r="E244">
        <v>187.800354</v>
      </c>
      <c r="F244">
        <f t="shared" si="10"/>
        <v>0</v>
      </c>
      <c r="G244">
        <f t="shared" si="11"/>
        <v>0</v>
      </c>
    </row>
    <row r="245" spans="1:7" x14ac:dyDescent="0.25">
      <c r="A245" s="1">
        <v>45322</v>
      </c>
      <c r="B245">
        <v>397.57998700000002</v>
      </c>
      <c r="C245">
        <f t="shared" si="9"/>
        <v>0</v>
      </c>
      <c r="D245" s="1">
        <v>45322</v>
      </c>
      <c r="E245">
        <v>184.16499300000001</v>
      </c>
      <c r="F245">
        <f t="shared" si="10"/>
        <v>0</v>
      </c>
      <c r="G245">
        <f t="shared" si="11"/>
        <v>0</v>
      </c>
    </row>
    <row r="246" spans="1:7" x14ac:dyDescent="0.25">
      <c r="A246" s="1">
        <v>45323</v>
      </c>
      <c r="B246">
        <v>403.77999899999998</v>
      </c>
      <c r="C246">
        <f t="shared" si="9"/>
        <v>0</v>
      </c>
      <c r="D246" s="1">
        <v>45323</v>
      </c>
      <c r="E246">
        <v>186.621872</v>
      </c>
      <c r="F246">
        <f t="shared" si="10"/>
        <v>0</v>
      </c>
      <c r="G246">
        <f t="shared" si="11"/>
        <v>0</v>
      </c>
    </row>
    <row r="247" spans="1:7" x14ac:dyDescent="0.25">
      <c r="A247" s="1">
        <v>45324</v>
      </c>
      <c r="B247">
        <v>411.22000100000002</v>
      </c>
      <c r="C247">
        <f t="shared" si="9"/>
        <v>0</v>
      </c>
      <c r="D247" s="1">
        <v>45324</v>
      </c>
      <c r="E247">
        <v>185.613159</v>
      </c>
      <c r="F247">
        <f t="shared" si="10"/>
        <v>0</v>
      </c>
      <c r="G247">
        <f t="shared" si="11"/>
        <v>0</v>
      </c>
    </row>
    <row r="248" spans="1:7" x14ac:dyDescent="0.25">
      <c r="A248" s="1">
        <v>45327</v>
      </c>
      <c r="B248">
        <v>405.64999399999999</v>
      </c>
      <c r="C248">
        <f t="shared" si="9"/>
        <v>0</v>
      </c>
      <c r="D248" s="1">
        <v>45327</v>
      </c>
      <c r="E248">
        <v>187.440811</v>
      </c>
      <c r="F248">
        <f t="shared" si="10"/>
        <v>0</v>
      </c>
      <c r="G248">
        <f t="shared" si="11"/>
        <v>0</v>
      </c>
    </row>
    <row r="249" spans="1:7" x14ac:dyDescent="0.25">
      <c r="A249" s="1">
        <v>45328</v>
      </c>
      <c r="B249">
        <v>405.48998999999998</v>
      </c>
      <c r="C249">
        <f t="shared" si="9"/>
        <v>0</v>
      </c>
      <c r="D249" s="1">
        <v>45328</v>
      </c>
      <c r="E249">
        <v>189.058762</v>
      </c>
      <c r="F249">
        <f t="shared" si="10"/>
        <v>0</v>
      </c>
      <c r="G249">
        <f t="shared" si="11"/>
        <v>0</v>
      </c>
    </row>
    <row r="250" spans="1:7" x14ac:dyDescent="0.25">
      <c r="A250" s="1">
        <v>45329</v>
      </c>
      <c r="B250">
        <v>414.04998799999998</v>
      </c>
      <c r="C250">
        <f t="shared" si="9"/>
        <v>0</v>
      </c>
      <c r="D250" s="1">
        <v>45329</v>
      </c>
      <c r="E250">
        <v>189.16862499999999</v>
      </c>
      <c r="F250">
        <f t="shared" si="10"/>
        <v>0</v>
      </c>
      <c r="G250">
        <f t="shared" si="11"/>
        <v>0</v>
      </c>
    </row>
    <row r="251" spans="1:7" x14ac:dyDescent="0.25">
      <c r="A251" s="1">
        <v>45330</v>
      </c>
      <c r="B251">
        <v>414.10998499999999</v>
      </c>
      <c r="C251">
        <f t="shared" si="9"/>
        <v>0</v>
      </c>
      <c r="D251" s="1">
        <v>45330</v>
      </c>
      <c r="E251">
        <v>188.080017</v>
      </c>
      <c r="F251">
        <f t="shared" si="10"/>
        <v>0</v>
      </c>
      <c r="G251">
        <f t="shared" si="11"/>
        <v>0</v>
      </c>
    </row>
    <row r="252" spans="1:7" x14ac:dyDescent="0.25">
      <c r="A252" s="1">
        <v>45331</v>
      </c>
      <c r="B252">
        <v>420.54998799999998</v>
      </c>
      <c r="C252">
        <f t="shared" si="9"/>
        <v>0</v>
      </c>
      <c r="D252" s="1">
        <v>45331</v>
      </c>
      <c r="E252">
        <v>188.85000600000001</v>
      </c>
      <c r="F252">
        <f t="shared" si="10"/>
        <v>0</v>
      </c>
      <c r="G252">
        <f t="shared" si="11"/>
        <v>0</v>
      </c>
    </row>
    <row r="253" spans="1:7" x14ac:dyDescent="0.25">
      <c r="A253" s="1">
        <v>45334</v>
      </c>
      <c r="B253">
        <v>415.26001000000002</v>
      </c>
      <c r="C253">
        <f t="shared" si="9"/>
        <v>0</v>
      </c>
      <c r="D253" s="1">
        <v>45334</v>
      </c>
      <c r="E253">
        <v>187.14999399999999</v>
      </c>
      <c r="F253">
        <f t="shared" si="10"/>
        <v>0</v>
      </c>
      <c r="G253">
        <f t="shared" si="11"/>
        <v>0</v>
      </c>
    </row>
    <row r="254" spans="1:7" x14ac:dyDescent="0.25">
      <c r="C254">
        <f>SUM(C3:C253)</f>
        <v>0</v>
      </c>
      <c r="F254">
        <f>SUM(F3:F253)</f>
        <v>0</v>
      </c>
      <c r="G254">
        <f>SUM(G3:G253)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7"/>
  <sheetViews>
    <sheetView tabSelected="1" topLeftCell="E1" workbookViewId="0">
      <selection activeCell="K54" sqref="K54"/>
    </sheetView>
  </sheetViews>
  <sheetFormatPr defaultRowHeight="15" x14ac:dyDescent="0.25"/>
  <cols>
    <col min="1" max="1" width="10.42578125" bestFit="1" customWidth="1"/>
    <col min="4" max="4" width="14.5703125" bestFit="1" customWidth="1"/>
    <col min="7" max="12" width="9.5703125" bestFit="1" customWidth="1"/>
  </cols>
  <sheetData>
    <row r="1" spans="1:23" x14ac:dyDescent="0.25">
      <c r="A1" t="s">
        <v>2</v>
      </c>
      <c r="D1" t="s">
        <v>3</v>
      </c>
    </row>
    <row r="2" spans="1:23" x14ac:dyDescent="0.25">
      <c r="A2" t="s">
        <v>0</v>
      </c>
      <c r="B2" t="s">
        <v>1</v>
      </c>
      <c r="D2" t="s">
        <v>1</v>
      </c>
      <c r="G2" t="s">
        <v>2</v>
      </c>
      <c r="J2" t="s">
        <v>3</v>
      </c>
      <c r="N2" t="s">
        <v>8</v>
      </c>
      <c r="R2" s="5" t="s">
        <v>13</v>
      </c>
      <c r="S2" s="5" t="s">
        <v>14</v>
      </c>
      <c r="T2" s="5" t="s">
        <v>11</v>
      </c>
      <c r="U2" s="5" t="s">
        <v>6</v>
      </c>
      <c r="V2" s="5" t="s">
        <v>12</v>
      </c>
    </row>
    <row r="3" spans="1:23" x14ac:dyDescent="0.25">
      <c r="A3" s="1">
        <v>44970</v>
      </c>
      <c r="B3">
        <v>268.93536399999999</v>
      </c>
      <c r="C3" t="s">
        <v>9</v>
      </c>
      <c r="D3">
        <v>153.03317300000001</v>
      </c>
      <c r="E3" t="s">
        <v>10</v>
      </c>
      <c r="G3" t="s">
        <v>4</v>
      </c>
      <c r="H3" t="s">
        <v>5</v>
      </c>
      <c r="I3" t="s">
        <v>6</v>
      </c>
      <c r="J3" t="s">
        <v>4</v>
      </c>
      <c r="K3" t="s">
        <v>5</v>
      </c>
      <c r="L3" t="s">
        <v>7</v>
      </c>
      <c r="N3" s="3">
        <f>CORREL(C4:C253,E4:E253)</f>
        <v>0.53739753322315875</v>
      </c>
      <c r="Q3" s="4"/>
      <c r="R3">
        <f>-2</f>
        <v>-2</v>
      </c>
      <c r="S3">
        <f>1-R3</f>
        <v>3</v>
      </c>
      <c r="T3">
        <f>(R3^2)*$H$4+(S3^2)*$K$4+2*R3*S3*$I$4*$L$4*$N$3</f>
        <v>1.0430338828128082E-3</v>
      </c>
      <c r="U3">
        <f>SQRT(T3)</f>
        <v>3.2296035094308527E-2</v>
      </c>
      <c r="V3">
        <f>R3*$G$4+S3*$J$4</f>
        <v>-1.0604020388199089E-3</v>
      </c>
      <c r="W3" t="b">
        <f>IF(U3=$U$104,1)</f>
        <v>0</v>
      </c>
    </row>
    <row r="4" spans="1:23" x14ac:dyDescent="0.25">
      <c r="A4" s="1">
        <v>44971</v>
      </c>
      <c r="B4">
        <v>269.77792399999998</v>
      </c>
      <c r="C4">
        <f>LN(B4)-LN(B3)</f>
        <v>3.1280486514209116E-3</v>
      </c>
      <c r="D4">
        <v>152.38661200000001</v>
      </c>
      <c r="E4">
        <f>LN(D4)-LN(D3)</f>
        <v>-4.2339232598163079E-3</v>
      </c>
      <c r="G4" s="3">
        <f>C254</f>
        <v>1.7377351438465532E-3</v>
      </c>
      <c r="H4" s="3">
        <f>C255</f>
        <v>2.078643725076879E-4</v>
      </c>
      <c r="I4" s="3">
        <f>C256</f>
        <v>1.4417502297821488E-2</v>
      </c>
      <c r="J4" s="3">
        <f>E254</f>
        <v>8.0502274962439909E-4</v>
      </c>
      <c r="K4" s="3">
        <f>E255</f>
        <v>1.5005474363974429E-4</v>
      </c>
      <c r="L4" s="3">
        <f>E256</f>
        <v>1.2249683409776118E-2</v>
      </c>
      <c r="R4">
        <f>R3+0.05</f>
        <v>-1.95</v>
      </c>
      <c r="S4">
        <f t="shared" ref="S4:S67" si="0">1-R4</f>
        <v>2.95</v>
      </c>
      <c r="T4">
        <f t="shared" ref="T4:T67" si="1">(R4^2)*$H$4+(S4^2)*$K$4+2*R4*S4*$I$4*$L$4*$N$3</f>
        <v>1.0043196803837108E-3</v>
      </c>
      <c r="U4">
        <f t="shared" ref="U4:U67" si="2">SQRT(T4)</f>
        <v>3.1691003145746438E-2</v>
      </c>
      <c r="V4">
        <f t="shared" ref="V4:V67" si="3">R4*$G$4+S4*$J$4</f>
        <v>-1.0137664191088008E-3</v>
      </c>
      <c r="W4" t="b">
        <f t="shared" ref="W4:W67" si="4">IF(U4=$U$104,1)</f>
        <v>0</v>
      </c>
    </row>
    <row r="5" spans="1:23" x14ac:dyDescent="0.25">
      <c r="A5" s="1">
        <v>44972</v>
      </c>
      <c r="B5">
        <v>267.62161300000002</v>
      </c>
      <c r="C5">
        <f t="shared" ref="C5:E68" si="5">LN(B5)-LN(B4)</f>
        <v>-8.0250257914782352E-3</v>
      </c>
      <c r="D5">
        <v>154.50529499999999</v>
      </c>
      <c r="E5">
        <f t="shared" si="5"/>
        <v>1.3807575970518293E-2</v>
      </c>
      <c r="R5">
        <f t="shared" ref="R5:R68" si="6">R4+0.05</f>
        <v>-1.9</v>
      </c>
      <c r="S5">
        <f t="shared" si="0"/>
        <v>2.9</v>
      </c>
      <c r="T5">
        <f t="shared" si="1"/>
        <v>9.6644597661870476E-4</v>
      </c>
      <c r="U5">
        <f t="shared" si="2"/>
        <v>3.1087714239208787E-2</v>
      </c>
      <c r="V5">
        <f t="shared" si="3"/>
        <v>-9.6713079939769351E-4</v>
      </c>
      <c r="W5" t="b">
        <f t="shared" si="4"/>
        <v>0</v>
      </c>
    </row>
    <row r="6" spans="1:23" x14ac:dyDescent="0.25">
      <c r="A6" s="1">
        <v>44973</v>
      </c>
      <c r="B6">
        <v>260.49679600000002</v>
      </c>
      <c r="C6">
        <f t="shared" si="5"/>
        <v>-2.6983529367830883E-2</v>
      </c>
      <c r="D6">
        <v>152.89390599999999</v>
      </c>
      <c r="E6">
        <f t="shared" si="5"/>
        <v>-1.0484111569561527E-2</v>
      </c>
      <c r="R6">
        <f t="shared" si="6"/>
        <v>-1.8499999999999999</v>
      </c>
      <c r="S6">
        <f t="shared" si="0"/>
        <v>2.8499999999999996</v>
      </c>
      <c r="T6">
        <f t="shared" si="1"/>
        <v>9.2941277151778901E-4</v>
      </c>
      <c r="U6">
        <f t="shared" si="2"/>
        <v>3.048627185337343E-2</v>
      </c>
      <c r="V6">
        <f t="shared" si="3"/>
        <v>-9.2049517968658583E-4</v>
      </c>
      <c r="W6" t="b">
        <f t="shared" si="4"/>
        <v>0</v>
      </c>
    </row>
    <row r="7" spans="1:23" x14ac:dyDescent="0.25">
      <c r="A7" s="1">
        <v>44974</v>
      </c>
      <c r="B7">
        <v>256.43261699999999</v>
      </c>
      <c r="C7">
        <f t="shared" si="5"/>
        <v>-1.5724633349310402E-2</v>
      </c>
      <c r="D7">
        <v>151.74005099999999</v>
      </c>
      <c r="E7">
        <f t="shared" si="5"/>
        <v>-7.5753900145345554E-3</v>
      </c>
      <c r="R7">
        <f t="shared" si="6"/>
        <v>-1.7999999999999998</v>
      </c>
      <c r="S7">
        <f t="shared" si="0"/>
        <v>2.8</v>
      </c>
      <c r="T7">
        <f t="shared" si="1"/>
        <v>8.932200650809644E-4</v>
      </c>
      <c r="U7">
        <f t="shared" si="2"/>
        <v>2.9886787466721215E-2</v>
      </c>
      <c r="V7">
        <f t="shared" si="3"/>
        <v>-8.7385955997547815E-4</v>
      </c>
      <c r="W7" t="b">
        <f t="shared" si="4"/>
        <v>0</v>
      </c>
    </row>
    <row r="8" spans="1:23" x14ac:dyDescent="0.25">
      <c r="A8" s="1">
        <v>44978</v>
      </c>
      <c r="B8">
        <v>251.076584</v>
      </c>
      <c r="C8">
        <f t="shared" si="5"/>
        <v>-2.110792021293495E-2</v>
      </c>
      <c r="D8">
        <v>147.691666</v>
      </c>
      <c r="E8">
        <f t="shared" si="5"/>
        <v>-2.7042103251912586E-2</v>
      </c>
      <c r="R8">
        <f t="shared" si="6"/>
        <v>-1.7499999999999998</v>
      </c>
      <c r="S8">
        <f t="shared" si="0"/>
        <v>2.75</v>
      </c>
      <c r="T8">
        <f t="shared" si="1"/>
        <v>8.578678573082306E-4</v>
      </c>
      <c r="U8">
        <f t="shared" si="2"/>
        <v>2.9289381306340879E-2</v>
      </c>
      <c r="V8">
        <f t="shared" si="3"/>
        <v>-8.2722394026437003E-4</v>
      </c>
      <c r="W8" t="b">
        <f t="shared" si="4"/>
        <v>0</v>
      </c>
    </row>
    <row r="9" spans="1:23" x14ac:dyDescent="0.25">
      <c r="A9" s="1">
        <v>44979</v>
      </c>
      <c r="B9">
        <v>249.923889</v>
      </c>
      <c r="C9">
        <f t="shared" si="5"/>
        <v>-4.6015806215891075E-3</v>
      </c>
      <c r="D9">
        <v>148.11938499999999</v>
      </c>
      <c r="E9">
        <f t="shared" si="5"/>
        <v>2.8918412387195502E-3</v>
      </c>
      <c r="R9">
        <f t="shared" si="6"/>
        <v>-1.6999999999999997</v>
      </c>
      <c r="S9">
        <f t="shared" si="0"/>
        <v>2.6999999999999997</v>
      </c>
      <c r="T9">
        <f t="shared" si="1"/>
        <v>8.2335614819958728E-4</v>
      </c>
      <c r="U9">
        <f t="shared" si="2"/>
        <v>2.8694183177075928E-2</v>
      </c>
      <c r="V9">
        <f t="shared" si="3"/>
        <v>-7.8058832055326278E-4</v>
      </c>
      <c r="W9" t="b">
        <f t="shared" si="4"/>
        <v>0</v>
      </c>
    </row>
    <row r="10" spans="1:23" x14ac:dyDescent="0.25">
      <c r="A10" s="1">
        <v>44980</v>
      </c>
      <c r="B10">
        <v>253.16334499999999</v>
      </c>
      <c r="C10">
        <f t="shared" si="5"/>
        <v>1.287848529788338E-2</v>
      </c>
      <c r="D10">
        <v>148.60678100000001</v>
      </c>
      <c r="E10">
        <f t="shared" si="5"/>
        <v>3.285159815279215E-3</v>
      </c>
      <c r="R10">
        <f t="shared" si="6"/>
        <v>-1.6499999999999997</v>
      </c>
      <c r="S10">
        <f t="shared" si="0"/>
        <v>2.6499999999999995</v>
      </c>
      <c r="T10">
        <f t="shared" si="1"/>
        <v>7.8968493775503478E-4</v>
      </c>
      <c r="U10">
        <f t="shared" si="2"/>
        <v>2.8101333380376008E-2</v>
      </c>
      <c r="V10">
        <f t="shared" si="3"/>
        <v>-7.339527008421551E-4</v>
      </c>
      <c r="W10" t="b">
        <f t="shared" si="4"/>
        <v>0</v>
      </c>
    </row>
    <row r="11" spans="1:23" x14ac:dyDescent="0.25">
      <c r="A11" s="1">
        <v>44981</v>
      </c>
      <c r="B11">
        <v>247.64836099999999</v>
      </c>
      <c r="C11">
        <f t="shared" si="5"/>
        <v>-2.202507200648629E-2</v>
      </c>
      <c r="D11">
        <v>145.93107599999999</v>
      </c>
      <c r="E11">
        <f t="shared" si="5"/>
        <v>-1.8169335762508787E-2</v>
      </c>
      <c r="R11">
        <f t="shared" si="6"/>
        <v>-1.5999999999999996</v>
      </c>
      <c r="S11">
        <f t="shared" si="0"/>
        <v>2.5999999999999996</v>
      </c>
      <c r="T11">
        <f t="shared" si="1"/>
        <v>7.5685422597457342E-4</v>
      </c>
      <c r="U11">
        <f t="shared" si="2"/>
        <v>2.7510983733312289E-2</v>
      </c>
      <c r="V11">
        <f t="shared" si="3"/>
        <v>-6.8731708113104742E-4</v>
      </c>
      <c r="W11" t="b">
        <f t="shared" si="4"/>
        <v>0</v>
      </c>
    </row>
    <row r="12" spans="1:23" x14ac:dyDescent="0.25">
      <c r="A12" s="1">
        <v>44984</v>
      </c>
      <c r="B12">
        <v>248.58242799999999</v>
      </c>
      <c r="C12">
        <f t="shared" si="5"/>
        <v>3.7646519477849694E-3</v>
      </c>
      <c r="D12">
        <v>147.13464400000001</v>
      </c>
      <c r="E12">
        <f t="shared" si="5"/>
        <v>8.2136850841116882E-3</v>
      </c>
      <c r="R12">
        <f t="shared" si="6"/>
        <v>-1.5499999999999996</v>
      </c>
      <c r="S12">
        <f t="shared" si="0"/>
        <v>2.5499999999999998</v>
      </c>
      <c r="T12">
        <f t="shared" si="1"/>
        <v>7.2486401285820309E-4</v>
      </c>
      <c r="U12">
        <f t="shared" si="2"/>
        <v>2.6923298699420232E-2</v>
      </c>
      <c r="V12">
        <f t="shared" si="3"/>
        <v>-6.406814614199393E-4</v>
      </c>
      <c r="W12" t="b">
        <f t="shared" si="4"/>
        <v>0</v>
      </c>
    </row>
    <row r="13" spans="1:23" x14ac:dyDescent="0.25">
      <c r="A13" s="1">
        <v>44985</v>
      </c>
      <c r="B13">
        <v>247.84707599999999</v>
      </c>
      <c r="C13">
        <f t="shared" si="5"/>
        <v>-2.96256581009402E-3</v>
      </c>
      <c r="D13">
        <v>146.62735000000001</v>
      </c>
      <c r="E13">
        <f t="shared" si="5"/>
        <v>-3.4537790091055953E-3</v>
      </c>
      <c r="R13">
        <f t="shared" si="6"/>
        <v>-1.4999999999999996</v>
      </c>
      <c r="S13">
        <f t="shared" si="0"/>
        <v>2.4999999999999996</v>
      </c>
      <c r="T13">
        <f t="shared" si="1"/>
        <v>6.9371429840592313E-4</v>
      </c>
      <c r="U13">
        <f t="shared" si="2"/>
        <v>2.6338456644342756E-2</v>
      </c>
      <c r="V13">
        <f t="shared" si="3"/>
        <v>-5.9404584170883162E-4</v>
      </c>
      <c r="W13" t="b">
        <f t="shared" si="4"/>
        <v>0</v>
      </c>
    </row>
    <row r="14" spans="1:23" x14ac:dyDescent="0.25">
      <c r="A14" s="1">
        <v>44986</v>
      </c>
      <c r="B14">
        <v>244.716949</v>
      </c>
      <c r="C14">
        <f t="shared" si="5"/>
        <v>-1.2709694483500122E-2</v>
      </c>
      <c r="D14">
        <v>144.538498</v>
      </c>
      <c r="E14">
        <f t="shared" si="5"/>
        <v>-1.4348439911943345E-2</v>
      </c>
      <c r="R14">
        <f t="shared" si="6"/>
        <v>-1.4499999999999995</v>
      </c>
      <c r="S14">
        <f t="shared" si="0"/>
        <v>2.4499999999999993</v>
      </c>
      <c r="T14">
        <f t="shared" si="1"/>
        <v>6.6340508261773388E-4</v>
      </c>
      <c r="U14">
        <f t="shared" si="2"/>
        <v>2.5756651230657564E-2</v>
      </c>
      <c r="V14">
        <f t="shared" si="3"/>
        <v>-5.4741022199772393E-4</v>
      </c>
      <c r="W14" t="b">
        <f t="shared" si="4"/>
        <v>0</v>
      </c>
    </row>
    <row r="15" spans="1:23" x14ac:dyDescent="0.25">
      <c r="A15" s="1">
        <v>44987</v>
      </c>
      <c r="B15">
        <v>249.52642800000001</v>
      </c>
      <c r="C15">
        <f t="shared" si="5"/>
        <v>1.9462600974382127E-2</v>
      </c>
      <c r="D15">
        <v>145.13533000000001</v>
      </c>
      <c r="E15">
        <f t="shared" si="5"/>
        <v>4.1207232883664346E-3</v>
      </c>
      <c r="R15">
        <f t="shared" si="6"/>
        <v>-1.3999999999999995</v>
      </c>
      <c r="S15">
        <f t="shared" si="0"/>
        <v>2.3999999999999995</v>
      </c>
      <c r="T15">
        <f t="shared" si="1"/>
        <v>6.3393636549363534E-4</v>
      </c>
      <c r="U15">
        <f t="shared" si="2"/>
        <v>2.5178092967769329E-2</v>
      </c>
      <c r="V15">
        <f t="shared" si="3"/>
        <v>-5.0077460228661603E-4</v>
      </c>
      <c r="W15" t="b">
        <f t="shared" si="4"/>
        <v>0</v>
      </c>
    </row>
    <row r="16" spans="1:23" x14ac:dyDescent="0.25">
      <c r="A16" s="1">
        <v>44988</v>
      </c>
      <c r="B16">
        <v>253.68005400000001</v>
      </c>
      <c r="C16">
        <f t="shared" si="5"/>
        <v>1.6509009666938468E-2</v>
      </c>
      <c r="D16">
        <v>150.22813400000001</v>
      </c>
      <c r="E16">
        <f t="shared" si="5"/>
        <v>3.4488414540550849E-2</v>
      </c>
      <c r="R16">
        <f t="shared" si="6"/>
        <v>-1.3499999999999994</v>
      </c>
      <c r="S16">
        <f t="shared" si="0"/>
        <v>2.3499999999999996</v>
      </c>
      <c r="T16">
        <f t="shared" si="1"/>
        <v>6.0530814703362804E-4</v>
      </c>
      <c r="U16">
        <f t="shared" si="2"/>
        <v>2.4603010934306963E-2</v>
      </c>
      <c r="V16">
        <f t="shared" si="3"/>
        <v>-4.5413898257550835E-4</v>
      </c>
      <c r="W16" t="b">
        <f t="shared" si="4"/>
        <v>0</v>
      </c>
    </row>
    <row r="17" spans="1:23" x14ac:dyDescent="0.25">
      <c r="A17" s="1">
        <v>44991</v>
      </c>
      <c r="B17">
        <v>255.25010700000001</v>
      </c>
      <c r="C17">
        <f t="shared" si="5"/>
        <v>6.1700331448806267E-3</v>
      </c>
      <c r="D17">
        <v>153.01327499999999</v>
      </c>
      <c r="E17">
        <f t="shared" si="5"/>
        <v>1.8369650291822914E-2</v>
      </c>
      <c r="R17">
        <f t="shared" si="6"/>
        <v>-1.2999999999999994</v>
      </c>
      <c r="S17">
        <f t="shared" si="0"/>
        <v>2.2999999999999994</v>
      </c>
      <c r="T17">
        <f t="shared" si="1"/>
        <v>5.7752042723771123E-4</v>
      </c>
      <c r="U17">
        <f t="shared" si="2"/>
        <v>2.4031654692045473E-2</v>
      </c>
      <c r="V17">
        <f t="shared" si="3"/>
        <v>-4.0750336286440045E-4</v>
      </c>
      <c r="W17" t="b">
        <f t="shared" si="4"/>
        <v>0</v>
      </c>
    </row>
    <row r="18" spans="1:23" x14ac:dyDescent="0.25">
      <c r="A18" s="1">
        <v>44992</v>
      </c>
      <c r="B18">
        <v>252.547256</v>
      </c>
      <c r="C18">
        <f t="shared" si="5"/>
        <v>-1.0645492561731196E-2</v>
      </c>
      <c r="D18">
        <v>150.79510500000001</v>
      </c>
      <c r="E18">
        <f t="shared" si="5"/>
        <v>-1.4602687499668754E-2</v>
      </c>
      <c r="R18">
        <f t="shared" si="6"/>
        <v>-1.2499999999999993</v>
      </c>
      <c r="S18">
        <f t="shared" si="0"/>
        <v>2.2499999999999991</v>
      </c>
      <c r="T18">
        <f t="shared" si="1"/>
        <v>5.5057320610588513E-4</v>
      </c>
      <c r="U18">
        <f t="shared" si="2"/>
        <v>2.3464296411908139E-2</v>
      </c>
      <c r="V18">
        <f t="shared" si="3"/>
        <v>-3.608677431532932E-4</v>
      </c>
      <c r="W18" t="b">
        <f t="shared" si="4"/>
        <v>0</v>
      </c>
    </row>
    <row r="19" spans="1:23" x14ac:dyDescent="0.25">
      <c r="A19" s="1">
        <v>44993</v>
      </c>
      <c r="B19">
        <v>252.100098</v>
      </c>
      <c r="C19">
        <f t="shared" si="5"/>
        <v>-1.7721607513943027E-3</v>
      </c>
      <c r="D19">
        <v>152.05834999999999</v>
      </c>
      <c r="E19">
        <f t="shared" si="5"/>
        <v>8.3423339267323371E-3</v>
      </c>
      <c r="R19">
        <f t="shared" si="6"/>
        <v>-1.1999999999999993</v>
      </c>
      <c r="S19">
        <f t="shared" si="0"/>
        <v>2.1999999999999993</v>
      </c>
      <c r="T19">
        <f t="shared" si="1"/>
        <v>5.2446648363815016E-4</v>
      </c>
      <c r="U19">
        <f t="shared" si="2"/>
        <v>2.2901233234001835E-2</v>
      </c>
      <c r="V19">
        <f t="shared" si="3"/>
        <v>-3.1423212344218509E-4</v>
      </c>
      <c r="W19" t="b">
        <f t="shared" si="4"/>
        <v>0</v>
      </c>
    </row>
    <row r="20" spans="1:23" x14ac:dyDescent="0.25">
      <c r="A20" s="1">
        <v>44994</v>
      </c>
      <c r="B20">
        <v>250.72880599999999</v>
      </c>
      <c r="C20">
        <f t="shared" si="5"/>
        <v>-5.4543220913068069E-3</v>
      </c>
      <c r="D20">
        <v>149.79046600000001</v>
      </c>
      <c r="E20">
        <f t="shared" si="5"/>
        <v>-1.5026904563655741E-2</v>
      </c>
      <c r="R20">
        <f t="shared" si="6"/>
        <v>-1.1499999999999992</v>
      </c>
      <c r="S20">
        <f t="shared" si="0"/>
        <v>2.1499999999999995</v>
      </c>
      <c r="T20">
        <f t="shared" si="1"/>
        <v>4.992002598345059E-4</v>
      </c>
      <c r="U20">
        <f t="shared" si="2"/>
        <v>2.2342789884759375E-2</v>
      </c>
      <c r="V20">
        <f t="shared" si="3"/>
        <v>-2.675965037310774E-4</v>
      </c>
      <c r="W20" t="b">
        <f t="shared" si="4"/>
        <v>0</v>
      </c>
    </row>
    <row r="21" spans="1:23" x14ac:dyDescent="0.25">
      <c r="A21" s="1">
        <v>44995</v>
      </c>
      <c r="B21">
        <v>247.022324</v>
      </c>
      <c r="C21">
        <f t="shared" si="5"/>
        <v>-1.4893187726419121E-2</v>
      </c>
      <c r="D21">
        <v>147.71156300000001</v>
      </c>
      <c r="E21">
        <f t="shared" si="5"/>
        <v>-1.3975950656442748E-2</v>
      </c>
      <c r="R21">
        <f t="shared" si="6"/>
        <v>-1.0999999999999992</v>
      </c>
      <c r="S21">
        <f t="shared" si="0"/>
        <v>2.0999999999999992</v>
      </c>
      <c r="T21">
        <f t="shared" si="1"/>
        <v>4.7477453469495207E-4</v>
      </c>
      <c r="U21">
        <f t="shared" si="2"/>
        <v>2.1789321574912607E-2</v>
      </c>
      <c r="V21">
        <f t="shared" si="3"/>
        <v>-2.2096088401996972E-4</v>
      </c>
      <c r="W21" t="b">
        <f t="shared" si="4"/>
        <v>0</v>
      </c>
    </row>
    <row r="22" spans="1:23" x14ac:dyDescent="0.25">
      <c r="A22" s="1">
        <v>44998</v>
      </c>
      <c r="B22">
        <v>252.31869499999999</v>
      </c>
      <c r="C22">
        <f t="shared" si="5"/>
        <v>2.1214238086846748E-2</v>
      </c>
      <c r="D22">
        <v>149.671097</v>
      </c>
      <c r="E22">
        <f t="shared" si="5"/>
        <v>1.3178726430893128E-2</v>
      </c>
      <c r="R22">
        <f t="shared" si="6"/>
        <v>-1.0499999999999992</v>
      </c>
      <c r="S22">
        <f t="shared" si="0"/>
        <v>2.0499999999999989</v>
      </c>
      <c r="T22">
        <f t="shared" si="1"/>
        <v>4.5118930821948916E-4</v>
      </c>
      <c r="U22">
        <f t="shared" si="2"/>
        <v>2.1241217201928168E-2</v>
      </c>
      <c r="V22">
        <f t="shared" si="3"/>
        <v>-1.7432526430886204E-4</v>
      </c>
      <c r="W22" t="b">
        <f t="shared" si="4"/>
        <v>0</v>
      </c>
    </row>
    <row r="23" spans="1:23" x14ac:dyDescent="0.25">
      <c r="A23" s="1">
        <v>44999</v>
      </c>
      <c r="B23">
        <v>259.14541600000001</v>
      </c>
      <c r="C23">
        <f t="shared" si="5"/>
        <v>2.6696404684384945E-2</v>
      </c>
      <c r="D23">
        <v>151.77984599999999</v>
      </c>
      <c r="E23">
        <f t="shared" si="5"/>
        <v>1.3990889376482407E-2</v>
      </c>
      <c r="R23">
        <f t="shared" si="6"/>
        <v>-0.99999999999999911</v>
      </c>
      <c r="S23">
        <f t="shared" si="0"/>
        <v>1.9999999999999991</v>
      </c>
      <c r="T23">
        <f t="shared" si="1"/>
        <v>4.2844458040811729E-4</v>
      </c>
      <c r="U23">
        <f t="shared" si="2"/>
        <v>2.0698902879334385E-2</v>
      </c>
      <c r="V23">
        <f t="shared" si="3"/>
        <v>-1.2768964459775414E-4</v>
      </c>
      <c r="W23" t="b">
        <f t="shared" si="4"/>
        <v>0</v>
      </c>
    </row>
    <row r="24" spans="1:23" x14ac:dyDescent="0.25">
      <c r="A24" s="1">
        <v>45000</v>
      </c>
      <c r="B24">
        <v>263.76608299999998</v>
      </c>
      <c r="C24">
        <f t="shared" si="5"/>
        <v>1.7673305248299798E-2</v>
      </c>
      <c r="D24">
        <v>152.17773399999999</v>
      </c>
      <c r="E24">
        <f t="shared" si="5"/>
        <v>2.6180510271638369E-3</v>
      </c>
      <c r="R24">
        <f t="shared" si="6"/>
        <v>-0.94999999999999907</v>
      </c>
      <c r="S24">
        <f t="shared" si="0"/>
        <v>1.9499999999999991</v>
      </c>
      <c r="T24">
        <f t="shared" si="1"/>
        <v>4.06540351260836E-4</v>
      </c>
      <c r="U24">
        <f t="shared" si="2"/>
        <v>2.0162845812554238E-2</v>
      </c>
      <c r="V24">
        <f t="shared" si="3"/>
        <v>-8.1054024886646455E-5</v>
      </c>
      <c r="W24" t="b">
        <f t="shared" si="4"/>
        <v>0</v>
      </c>
    </row>
    <row r="25" spans="1:23" x14ac:dyDescent="0.25">
      <c r="A25" s="1">
        <v>45001</v>
      </c>
      <c r="B25">
        <v>274.45822099999998</v>
      </c>
      <c r="C25">
        <f t="shared" si="5"/>
        <v>3.9736387871402101E-2</v>
      </c>
      <c r="D25">
        <v>155.022537</v>
      </c>
      <c r="E25">
        <f t="shared" si="5"/>
        <v>1.8521365973708015E-2</v>
      </c>
      <c r="R25">
        <f t="shared" si="6"/>
        <v>-0.89999999999999902</v>
      </c>
      <c r="S25">
        <f t="shared" si="0"/>
        <v>1.899999999999999</v>
      </c>
      <c r="T25">
        <f t="shared" si="1"/>
        <v>3.8547662077764559E-4</v>
      </c>
      <c r="U25">
        <f t="shared" si="2"/>
        <v>1.9633558535773529E-2</v>
      </c>
      <c r="V25">
        <f t="shared" si="3"/>
        <v>-3.4418405175538772E-5</v>
      </c>
      <c r="W25" t="b">
        <f t="shared" si="4"/>
        <v>0</v>
      </c>
    </row>
    <row r="26" spans="1:23" x14ac:dyDescent="0.25">
      <c r="A26" s="1">
        <v>45002</v>
      </c>
      <c r="B26">
        <v>277.66781600000002</v>
      </c>
      <c r="C26">
        <f t="shared" si="5"/>
        <v>1.162644374423305E-2</v>
      </c>
      <c r="D26">
        <v>154.17704800000001</v>
      </c>
      <c r="E26">
        <f t="shared" si="5"/>
        <v>-5.4689019540692385E-3</v>
      </c>
      <c r="R26">
        <f t="shared" si="6"/>
        <v>-0.84999999999999898</v>
      </c>
      <c r="S26">
        <f t="shared" si="0"/>
        <v>1.849999999999999</v>
      </c>
      <c r="T26">
        <f t="shared" si="1"/>
        <v>3.6525338895854604E-4</v>
      </c>
      <c r="U26">
        <f t="shared" si="2"/>
        <v>1.9111603516150759E-2</v>
      </c>
      <c r="V26">
        <f t="shared" si="3"/>
        <v>1.2217214535568911E-5</v>
      </c>
      <c r="W26" t="b">
        <f t="shared" si="4"/>
        <v>0</v>
      </c>
    </row>
    <row r="27" spans="1:23" x14ac:dyDescent="0.25">
      <c r="A27" s="1">
        <v>45005</v>
      </c>
      <c r="B27">
        <v>270.51324499999998</v>
      </c>
      <c r="C27">
        <f t="shared" si="5"/>
        <v>-2.6104430778220333E-2</v>
      </c>
      <c r="D27">
        <v>156.56428500000001</v>
      </c>
      <c r="E27">
        <f t="shared" si="5"/>
        <v>1.5365088016173978E-2</v>
      </c>
      <c r="R27">
        <f t="shared" si="6"/>
        <v>-0.79999999999999893</v>
      </c>
      <c r="S27">
        <f t="shared" si="0"/>
        <v>1.7999999999999989</v>
      </c>
      <c r="T27">
        <f t="shared" si="1"/>
        <v>3.4587065580353726E-4</v>
      </c>
      <c r="U27">
        <f t="shared" si="2"/>
        <v>1.8597598119207148E-2</v>
      </c>
      <c r="V27">
        <f t="shared" si="3"/>
        <v>5.8852834246676811E-5</v>
      </c>
      <c r="W27" t="b">
        <f t="shared" si="4"/>
        <v>0</v>
      </c>
    </row>
    <row r="28" spans="1:23" x14ac:dyDescent="0.25">
      <c r="A28" s="1">
        <v>45006</v>
      </c>
      <c r="B28">
        <v>272.05343599999998</v>
      </c>
      <c r="C28">
        <f t="shared" si="5"/>
        <v>5.6774409157727135E-3</v>
      </c>
      <c r="D28">
        <v>158.434326</v>
      </c>
      <c r="E28">
        <f t="shared" si="5"/>
        <v>1.1873468036945667E-2</v>
      </c>
      <c r="R28">
        <f t="shared" si="6"/>
        <v>-0.74999999999999889</v>
      </c>
      <c r="S28">
        <f t="shared" si="0"/>
        <v>1.7499999999999989</v>
      </c>
      <c r="T28">
        <f t="shared" si="1"/>
        <v>3.2732842131261923E-4</v>
      </c>
      <c r="U28">
        <f t="shared" si="2"/>
        <v>1.8092219911128075E-2</v>
      </c>
      <c r="V28">
        <f t="shared" si="3"/>
        <v>1.0548845395778471E-4</v>
      </c>
      <c r="W28" t="b">
        <f t="shared" si="4"/>
        <v>0</v>
      </c>
    </row>
    <row r="29" spans="1:23" x14ac:dyDescent="0.25">
      <c r="A29" s="1">
        <v>45007</v>
      </c>
      <c r="B29">
        <v>270.57284499999997</v>
      </c>
      <c r="C29">
        <f t="shared" si="5"/>
        <v>-5.457143253931207E-3</v>
      </c>
      <c r="D29">
        <v>156.99202</v>
      </c>
      <c r="E29">
        <f t="shared" si="5"/>
        <v>-9.1451844176990704E-3</v>
      </c>
      <c r="R29">
        <f t="shared" si="6"/>
        <v>-0.69999999999999885</v>
      </c>
      <c r="S29">
        <f t="shared" si="0"/>
        <v>1.6999999999999988</v>
      </c>
      <c r="T29">
        <f t="shared" si="1"/>
        <v>3.0962668548579201E-4</v>
      </c>
      <c r="U29">
        <f t="shared" si="2"/>
        <v>1.759621224825934E-2</v>
      </c>
      <c r="V29">
        <f t="shared" si="3"/>
        <v>1.5212407366889239E-4</v>
      </c>
      <c r="W29" t="b">
        <f t="shared" si="4"/>
        <v>0</v>
      </c>
    </row>
    <row r="30" spans="1:23" x14ac:dyDescent="0.25">
      <c r="A30" s="1">
        <v>45008</v>
      </c>
      <c r="B30">
        <v>275.908997</v>
      </c>
      <c r="C30">
        <f t="shared" si="5"/>
        <v>1.9529730703242265E-2</v>
      </c>
      <c r="D30">
        <v>158.08616599999999</v>
      </c>
      <c r="E30">
        <f t="shared" si="5"/>
        <v>6.9452627746198203E-3</v>
      </c>
      <c r="R30">
        <f t="shared" si="6"/>
        <v>-0.6499999999999988</v>
      </c>
      <c r="S30">
        <f t="shared" si="0"/>
        <v>1.6499999999999988</v>
      </c>
      <c r="T30">
        <f t="shared" si="1"/>
        <v>2.9276544832305555E-4</v>
      </c>
      <c r="U30">
        <f t="shared" si="2"/>
        <v>1.7110390069284089E-2</v>
      </c>
      <c r="V30">
        <f t="shared" si="3"/>
        <v>1.9875969338000008E-4</v>
      </c>
      <c r="W30" t="b">
        <f t="shared" si="4"/>
        <v>0</v>
      </c>
    </row>
    <row r="31" spans="1:23" x14ac:dyDescent="0.25">
      <c r="A31" s="1">
        <v>45009</v>
      </c>
      <c r="B31">
        <v>278.800659</v>
      </c>
      <c r="C31">
        <f t="shared" si="5"/>
        <v>1.0425952252421489E-2</v>
      </c>
      <c r="D31">
        <v>159.39917</v>
      </c>
      <c r="E31">
        <f t="shared" si="5"/>
        <v>8.2713205105466869E-3</v>
      </c>
      <c r="R31">
        <f t="shared" si="6"/>
        <v>-0.59999999999999876</v>
      </c>
      <c r="S31">
        <f t="shared" si="0"/>
        <v>1.5999999999999988</v>
      </c>
      <c r="T31">
        <f t="shared" si="1"/>
        <v>2.7674470982440985E-4</v>
      </c>
      <c r="U31">
        <f t="shared" si="2"/>
        <v>1.6635645759164562E-2</v>
      </c>
      <c r="V31">
        <f t="shared" si="3"/>
        <v>2.4539531309110776E-4</v>
      </c>
      <c r="W31" t="b">
        <f t="shared" si="4"/>
        <v>0</v>
      </c>
    </row>
    <row r="32" spans="1:23" x14ac:dyDescent="0.25">
      <c r="A32" s="1">
        <v>45012</v>
      </c>
      <c r="B32">
        <v>274.63708500000001</v>
      </c>
      <c r="C32">
        <f t="shared" si="5"/>
        <v>-1.5046507386597519E-2</v>
      </c>
      <c r="D32">
        <v>157.43963600000001</v>
      </c>
      <c r="E32">
        <f t="shared" si="5"/>
        <v>-1.2369438006808231E-2</v>
      </c>
      <c r="R32">
        <f t="shared" si="6"/>
        <v>-0.54999999999999871</v>
      </c>
      <c r="S32">
        <f t="shared" si="0"/>
        <v>1.5499999999999987</v>
      </c>
      <c r="T32">
        <f t="shared" si="1"/>
        <v>2.6156446998985497E-4</v>
      </c>
      <c r="U32">
        <f t="shared" si="2"/>
        <v>1.6172954893582527E-2</v>
      </c>
      <c r="V32">
        <f t="shared" si="3"/>
        <v>2.9203093280221544E-4</v>
      </c>
      <c r="W32" t="b">
        <f t="shared" si="4"/>
        <v>0</v>
      </c>
    </row>
    <row r="33" spans="1:23" x14ac:dyDescent="0.25">
      <c r="A33" s="1">
        <v>45013</v>
      </c>
      <c r="B33">
        <v>273.49432400000001</v>
      </c>
      <c r="C33">
        <f t="shared" si="5"/>
        <v>-4.1696667511388341E-3</v>
      </c>
      <c r="D33">
        <v>156.812973</v>
      </c>
      <c r="E33">
        <f t="shared" si="5"/>
        <v>-3.9882808461371155E-3</v>
      </c>
      <c r="R33">
        <f t="shared" si="6"/>
        <v>-0.49999999999999872</v>
      </c>
      <c r="S33">
        <f t="shared" si="0"/>
        <v>1.4999999999999987</v>
      </c>
      <c r="T33">
        <f t="shared" si="1"/>
        <v>2.47224728819391E-4</v>
      </c>
      <c r="U33">
        <f t="shared" si="2"/>
        <v>1.5723381596189509E-2</v>
      </c>
      <c r="V33">
        <f t="shared" si="3"/>
        <v>3.3866655251332323E-4</v>
      </c>
      <c r="W33" t="b">
        <f t="shared" si="4"/>
        <v>0</v>
      </c>
    </row>
    <row r="34" spans="1:23" x14ac:dyDescent="0.25">
      <c r="A34" s="1">
        <v>45014</v>
      </c>
      <c r="B34">
        <v>278.74102800000003</v>
      </c>
      <c r="C34">
        <f t="shared" si="5"/>
        <v>1.9002267261828187E-2</v>
      </c>
      <c r="D34">
        <v>159.916428</v>
      </c>
      <c r="E34">
        <f t="shared" si="5"/>
        <v>1.9597513311341075E-2</v>
      </c>
      <c r="R34">
        <f t="shared" si="6"/>
        <v>-0.44999999999999873</v>
      </c>
      <c r="S34">
        <f t="shared" si="0"/>
        <v>1.4499999999999988</v>
      </c>
      <c r="T34">
        <f t="shared" si="1"/>
        <v>2.3372548631301777E-4</v>
      </c>
      <c r="U34">
        <f t="shared" si="2"/>
        <v>1.5288083147112256E-2</v>
      </c>
      <c r="V34">
        <f t="shared" si="3"/>
        <v>3.8530217222443113E-4</v>
      </c>
      <c r="W34" t="b">
        <f t="shared" si="4"/>
        <v>0</v>
      </c>
    </row>
    <row r="35" spans="1:23" x14ac:dyDescent="0.25">
      <c r="A35" s="1">
        <v>45015</v>
      </c>
      <c r="B35">
        <v>282.25869799999998</v>
      </c>
      <c r="C35">
        <f t="shared" si="5"/>
        <v>1.2540883497607069E-2</v>
      </c>
      <c r="D35">
        <v>161.497986</v>
      </c>
      <c r="E35">
        <f t="shared" si="5"/>
        <v>9.8413182221133155E-3</v>
      </c>
      <c r="R35">
        <f t="shared" si="6"/>
        <v>-0.39999999999999875</v>
      </c>
      <c r="S35">
        <f t="shared" si="0"/>
        <v>1.3999999999999988</v>
      </c>
      <c r="T35">
        <f t="shared" si="1"/>
        <v>2.2106674247073533E-4</v>
      </c>
      <c r="U35">
        <f t="shared" si="2"/>
        <v>1.4868313370074472E-2</v>
      </c>
      <c r="V35">
        <f t="shared" si="3"/>
        <v>4.3193779193553871E-4</v>
      </c>
      <c r="W35" t="b">
        <f t="shared" si="4"/>
        <v>0</v>
      </c>
    </row>
    <row r="36" spans="1:23" x14ac:dyDescent="0.25">
      <c r="A36" s="1">
        <v>45016</v>
      </c>
      <c r="B36">
        <v>286.48187300000001</v>
      </c>
      <c r="C36">
        <f t="shared" si="5"/>
        <v>1.4851244440171385E-2</v>
      </c>
      <c r="D36">
        <v>164.024475</v>
      </c>
      <c r="E36">
        <f t="shared" si="5"/>
        <v>1.5522982497505389E-2</v>
      </c>
      <c r="R36">
        <f t="shared" si="6"/>
        <v>-0.34999999999999876</v>
      </c>
      <c r="S36">
        <f t="shared" si="0"/>
        <v>1.3499999999999988</v>
      </c>
      <c r="T36">
        <f t="shared" si="1"/>
        <v>2.0924849729254361E-4</v>
      </c>
      <c r="U36">
        <f t="shared" si="2"/>
        <v>1.4465424200228061E-2</v>
      </c>
      <c r="V36">
        <f t="shared" si="3"/>
        <v>4.7857341164664628E-4</v>
      </c>
      <c r="W36" t="b">
        <f t="shared" si="4"/>
        <v>0</v>
      </c>
    </row>
    <row r="37" spans="1:23" x14ac:dyDescent="0.25">
      <c r="A37" s="1">
        <v>45019</v>
      </c>
      <c r="B37">
        <v>285.41867100000002</v>
      </c>
      <c r="C37">
        <f t="shared" si="5"/>
        <v>-3.7181402816042208E-3</v>
      </c>
      <c r="D37">
        <v>165.28774999999999</v>
      </c>
      <c r="E37">
        <f t="shared" si="5"/>
        <v>7.6722399036448508E-3</v>
      </c>
      <c r="R37">
        <f t="shared" si="6"/>
        <v>-0.29999999999999877</v>
      </c>
      <c r="S37">
        <f t="shared" si="0"/>
        <v>1.2999999999999987</v>
      </c>
      <c r="T37">
        <f t="shared" si="1"/>
        <v>1.9827075077844271E-4</v>
      </c>
      <c r="U37">
        <f t="shared" si="2"/>
        <v>1.4080864702795874E-2</v>
      </c>
      <c r="V37">
        <f t="shared" si="3"/>
        <v>5.2520903135775396E-4</v>
      </c>
      <c r="W37" t="b">
        <f t="shared" si="4"/>
        <v>0</v>
      </c>
    </row>
    <row r="38" spans="1:23" x14ac:dyDescent="0.25">
      <c r="A38" s="1">
        <v>45020</v>
      </c>
      <c r="B38">
        <v>285.36895800000002</v>
      </c>
      <c r="C38">
        <f t="shared" si="5"/>
        <v>-1.7419088151093831E-4</v>
      </c>
      <c r="D38">
        <v>164.75060999999999</v>
      </c>
      <c r="E38">
        <f t="shared" si="5"/>
        <v>-3.2550184424398054E-3</v>
      </c>
      <c r="R38">
        <f t="shared" si="6"/>
        <v>-0.24999999999999878</v>
      </c>
      <c r="S38">
        <f t="shared" si="0"/>
        <v>1.2499999999999987</v>
      </c>
      <c r="T38">
        <f t="shared" si="1"/>
        <v>1.8813350292843262E-4</v>
      </c>
      <c r="U38">
        <f t="shared" si="2"/>
        <v>1.37161766877083E-2</v>
      </c>
      <c r="V38">
        <f t="shared" si="3"/>
        <v>5.7184465106886154E-4</v>
      </c>
      <c r="W38" t="b">
        <f t="shared" si="4"/>
        <v>0</v>
      </c>
    </row>
    <row r="39" spans="1:23" x14ac:dyDescent="0.25">
      <c r="A39" s="1">
        <v>45021</v>
      </c>
      <c r="B39">
        <v>282.54684400000002</v>
      </c>
      <c r="C39">
        <f t="shared" si="5"/>
        <v>-9.9385761749148926E-3</v>
      </c>
      <c r="D39">
        <v>162.890533</v>
      </c>
      <c r="E39">
        <f t="shared" si="5"/>
        <v>-1.1354477444420752E-2</v>
      </c>
      <c r="R39">
        <f t="shared" si="6"/>
        <v>-0.19999999999999879</v>
      </c>
      <c r="S39">
        <f t="shared" si="0"/>
        <v>1.1999999999999988</v>
      </c>
      <c r="T39">
        <f t="shared" si="1"/>
        <v>1.7883675374251343E-4</v>
      </c>
      <c r="U39">
        <f t="shared" si="2"/>
        <v>1.3372985969577379E-2</v>
      </c>
      <c r="V39">
        <f t="shared" si="3"/>
        <v>6.1848027077996944E-4</v>
      </c>
      <c r="W39" t="b">
        <f t="shared" si="4"/>
        <v>0</v>
      </c>
    </row>
    <row r="40" spans="1:23" x14ac:dyDescent="0.25">
      <c r="A40" s="1">
        <v>45022</v>
      </c>
      <c r="B40">
        <v>289.76110799999998</v>
      </c>
      <c r="C40">
        <f t="shared" si="5"/>
        <v>2.5212461673023157E-2</v>
      </c>
      <c r="D40">
        <v>163.78576699999999</v>
      </c>
      <c r="E40">
        <f t="shared" si="5"/>
        <v>5.4808765806928506E-3</v>
      </c>
      <c r="R40">
        <f t="shared" si="6"/>
        <v>-0.1499999999999988</v>
      </c>
      <c r="S40">
        <f t="shared" si="0"/>
        <v>1.1499999999999988</v>
      </c>
      <c r="T40">
        <f t="shared" si="1"/>
        <v>1.7038050322068491E-4</v>
      </c>
      <c r="U40">
        <f t="shared" si="2"/>
        <v>1.3052988287004815E-2</v>
      </c>
      <c r="V40">
        <f t="shared" si="3"/>
        <v>6.6511589049107712E-4</v>
      </c>
      <c r="W40" t="b">
        <f t="shared" si="4"/>
        <v>0</v>
      </c>
    </row>
    <row r="41" spans="1:23" x14ac:dyDescent="0.25">
      <c r="A41" s="1">
        <v>45026</v>
      </c>
      <c r="B41">
        <v>287.56503300000003</v>
      </c>
      <c r="C41">
        <f t="shared" si="5"/>
        <v>-7.6077815852366726E-3</v>
      </c>
      <c r="D41">
        <v>161.169724</v>
      </c>
      <c r="E41">
        <f t="shared" si="5"/>
        <v>-1.610127903604841E-2</v>
      </c>
      <c r="R41">
        <f t="shared" si="6"/>
        <v>-9.9999999999998798E-2</v>
      </c>
      <c r="S41">
        <f t="shared" si="0"/>
        <v>1.0999999999999988</v>
      </c>
      <c r="T41">
        <f t="shared" si="1"/>
        <v>1.6276475136294718E-4</v>
      </c>
      <c r="U41">
        <f t="shared" si="2"/>
        <v>1.2757928960569861E-2</v>
      </c>
      <c r="V41">
        <f t="shared" si="3"/>
        <v>7.117515102021847E-4</v>
      </c>
      <c r="W41" t="b">
        <f t="shared" si="4"/>
        <v>0</v>
      </c>
    </row>
    <row r="42" spans="1:23" x14ac:dyDescent="0.25">
      <c r="A42" s="1">
        <v>45027</v>
      </c>
      <c r="B42">
        <v>281.04638699999998</v>
      </c>
      <c r="C42">
        <f t="shared" si="5"/>
        <v>-2.2929302395141349E-2</v>
      </c>
      <c r="D42">
        <v>159.946259</v>
      </c>
      <c r="E42">
        <f t="shared" si="5"/>
        <v>-7.6201184925661636E-3</v>
      </c>
      <c r="R42">
        <f t="shared" si="6"/>
        <v>-4.9999999999998795E-2</v>
      </c>
      <c r="S42">
        <f t="shared" si="0"/>
        <v>1.0499999999999987</v>
      </c>
      <c r="T42">
        <f t="shared" si="1"/>
        <v>1.5598949816930029E-4</v>
      </c>
      <c r="U42">
        <f t="shared" si="2"/>
        <v>1.2489575580030743E-2</v>
      </c>
      <c r="V42">
        <f t="shared" si="3"/>
        <v>7.5838712991329249E-4</v>
      </c>
      <c r="W42" t="b">
        <f t="shared" si="4"/>
        <v>0</v>
      </c>
    </row>
    <row r="43" spans="1:23" x14ac:dyDescent="0.25">
      <c r="A43" s="1">
        <v>45028</v>
      </c>
      <c r="B43">
        <v>281.70224000000002</v>
      </c>
      <c r="C43">
        <f t="shared" si="5"/>
        <v>2.3308925707636874E-3</v>
      </c>
      <c r="D43">
        <v>159.25</v>
      </c>
      <c r="E43">
        <f t="shared" si="5"/>
        <v>-4.3625831108133895E-3</v>
      </c>
      <c r="R43">
        <f t="shared" si="6"/>
        <v>1.2073675392798577E-15</v>
      </c>
      <c r="S43">
        <f t="shared" si="0"/>
        <v>0.99999999999999878</v>
      </c>
      <c r="T43">
        <f t="shared" si="1"/>
        <v>1.5005474363974413E-4</v>
      </c>
      <c r="U43">
        <f t="shared" si="2"/>
        <v>1.2249683409776113E-2</v>
      </c>
      <c r="V43">
        <f t="shared" si="3"/>
        <v>8.0502274962440017E-4</v>
      </c>
      <c r="W43" t="b">
        <f t="shared" si="4"/>
        <v>0</v>
      </c>
    </row>
    <row r="44" spans="1:23" x14ac:dyDescent="0.25">
      <c r="A44" s="1">
        <v>45029</v>
      </c>
      <c r="B44">
        <v>288.01217700000001</v>
      </c>
      <c r="C44">
        <f t="shared" si="5"/>
        <v>2.2152133919716377E-2</v>
      </c>
      <c r="D44">
        <v>164.68100000000001</v>
      </c>
      <c r="E44">
        <f t="shared" si="5"/>
        <v>3.353497481379808E-2</v>
      </c>
      <c r="R44">
        <f t="shared" si="6"/>
        <v>5.000000000000121E-2</v>
      </c>
      <c r="S44">
        <f t="shared" si="0"/>
        <v>0.94999999999999885</v>
      </c>
      <c r="T44">
        <f t="shared" si="1"/>
        <v>1.4496048777427886E-4</v>
      </c>
      <c r="U44">
        <f t="shared" si="2"/>
        <v>1.2039953811135609E-2</v>
      </c>
      <c r="V44">
        <f t="shared" si="3"/>
        <v>8.5165836933550796E-4</v>
      </c>
      <c r="W44" t="b">
        <f t="shared" si="4"/>
        <v>0</v>
      </c>
    </row>
    <row r="45" spans="1:23" x14ac:dyDescent="0.25">
      <c r="A45" s="1">
        <v>45030</v>
      </c>
      <c r="B45">
        <v>284.33554099999998</v>
      </c>
      <c r="C45">
        <f t="shared" si="5"/>
        <v>-1.2847737337613019E-2</v>
      </c>
      <c r="D45">
        <v>164.332855</v>
      </c>
      <c r="E45">
        <f t="shared" si="5"/>
        <v>-2.1162946462336407E-3</v>
      </c>
      <c r="R45">
        <f t="shared" si="6"/>
        <v>0.10000000000000121</v>
      </c>
      <c r="S45">
        <f t="shared" si="0"/>
        <v>0.8999999999999988</v>
      </c>
      <c r="T45">
        <f t="shared" si="1"/>
        <v>1.4070673057290427E-4</v>
      </c>
      <c r="U45">
        <f t="shared" si="2"/>
        <v>1.1861986788599297E-2</v>
      </c>
      <c r="V45">
        <f t="shared" si="3"/>
        <v>8.9829398904661554E-4</v>
      </c>
      <c r="W45" t="b">
        <f t="shared" si="4"/>
        <v>0</v>
      </c>
    </row>
    <row r="46" spans="1:23" x14ac:dyDescent="0.25">
      <c r="A46" s="1">
        <v>45033</v>
      </c>
      <c r="B46">
        <v>286.97872899999999</v>
      </c>
      <c r="C46">
        <f t="shared" si="5"/>
        <v>9.2530748758861137E-3</v>
      </c>
      <c r="D46">
        <v>164.35273699999999</v>
      </c>
      <c r="E46">
        <f t="shared" si="5"/>
        <v>1.2097883514350372E-4</v>
      </c>
      <c r="R46">
        <f t="shared" si="6"/>
        <v>0.15000000000000122</v>
      </c>
      <c r="S46">
        <f t="shared" si="0"/>
        <v>0.84999999999999876</v>
      </c>
      <c r="T46">
        <f t="shared" si="1"/>
        <v>1.3729347203562053E-4</v>
      </c>
      <c r="U46">
        <f t="shared" si="2"/>
        <v>1.1717229708238229E-2</v>
      </c>
      <c r="V46">
        <f t="shared" si="3"/>
        <v>9.4492960875772333E-4</v>
      </c>
      <c r="W46" t="b">
        <f t="shared" si="4"/>
        <v>0</v>
      </c>
    </row>
    <row r="47" spans="1:23" x14ac:dyDescent="0.25">
      <c r="A47" s="1">
        <v>45034</v>
      </c>
      <c r="B47">
        <v>286.55145299999998</v>
      </c>
      <c r="C47">
        <f t="shared" si="5"/>
        <v>-1.4899863772059874E-3</v>
      </c>
      <c r="D47">
        <v>165.58616599999999</v>
      </c>
      <c r="E47">
        <f t="shared" si="5"/>
        <v>7.476746359288633E-3</v>
      </c>
      <c r="R47">
        <f t="shared" si="6"/>
        <v>0.20000000000000123</v>
      </c>
      <c r="S47">
        <f t="shared" si="0"/>
        <v>0.79999999999999871</v>
      </c>
      <c r="T47">
        <f t="shared" si="1"/>
        <v>1.3472071216242759E-4</v>
      </c>
      <c r="U47">
        <f t="shared" si="2"/>
        <v>1.1606925181219512E-2</v>
      </c>
      <c r="V47">
        <f t="shared" si="3"/>
        <v>9.915652284688309E-4</v>
      </c>
      <c r="W47" t="b">
        <f t="shared" si="4"/>
        <v>0</v>
      </c>
    </row>
    <row r="48" spans="1:23" x14ac:dyDescent="0.25">
      <c r="A48" s="1">
        <v>45035</v>
      </c>
      <c r="B48">
        <v>286.63098100000002</v>
      </c>
      <c r="C48">
        <f t="shared" si="5"/>
        <v>2.7749629365114714E-4</v>
      </c>
      <c r="D48">
        <v>166.740005</v>
      </c>
      <c r="E48">
        <f t="shared" si="5"/>
        <v>6.9440431550038539E-3</v>
      </c>
      <c r="R48">
        <f t="shared" si="6"/>
        <v>0.25000000000000122</v>
      </c>
      <c r="S48">
        <f t="shared" si="0"/>
        <v>0.74999999999999878</v>
      </c>
      <c r="T48">
        <f t="shared" si="1"/>
        <v>1.3298845095332544E-4</v>
      </c>
      <c r="U48">
        <f t="shared" si="2"/>
        <v>1.1532061869124942E-2</v>
      </c>
      <c r="V48">
        <f t="shared" si="3"/>
        <v>1.0382008481799386E-3</v>
      </c>
      <c r="W48" t="b">
        <f t="shared" si="4"/>
        <v>0</v>
      </c>
    </row>
    <row r="49" spans="1:23" x14ac:dyDescent="0.25">
      <c r="A49" s="1">
        <v>45036</v>
      </c>
      <c r="B49">
        <v>284.30569500000001</v>
      </c>
      <c r="C49">
        <f t="shared" si="5"/>
        <v>-8.1455578338127665E-3</v>
      </c>
      <c r="D49">
        <v>165.76518200000001</v>
      </c>
      <c r="E49">
        <f t="shared" si="5"/>
        <v>-5.863522321165604E-3</v>
      </c>
      <c r="R49">
        <f t="shared" si="6"/>
        <v>0.30000000000000121</v>
      </c>
      <c r="S49">
        <f t="shared" si="0"/>
        <v>0.69999999999999885</v>
      </c>
      <c r="T49">
        <f t="shared" si="1"/>
        <v>1.3209668840831408E-4</v>
      </c>
      <c r="U49">
        <f t="shared" si="2"/>
        <v>1.1493332345682608E-2</v>
      </c>
      <c r="V49">
        <f t="shared" si="3"/>
        <v>1.0848364678910465E-3</v>
      </c>
      <c r="W49" t="b">
        <f t="shared" si="4"/>
        <v>0</v>
      </c>
    </row>
    <row r="50" spans="1:23" x14ac:dyDescent="0.25">
      <c r="A50" s="1">
        <v>45037</v>
      </c>
      <c r="B50">
        <v>283.95791600000001</v>
      </c>
      <c r="C50">
        <f t="shared" si="5"/>
        <v>-1.2240060306094591E-3</v>
      </c>
      <c r="D50">
        <v>164.14385999999999</v>
      </c>
      <c r="E50">
        <f t="shared" si="5"/>
        <v>-9.8289822127544113E-3</v>
      </c>
      <c r="R50" s="6">
        <f t="shared" si="6"/>
        <v>0.3500000000000012</v>
      </c>
      <c r="S50" s="6">
        <f t="shared" si="0"/>
        <v>0.6499999999999988</v>
      </c>
      <c r="T50" s="6">
        <f t="shared" si="1"/>
        <v>1.320454245273935E-4</v>
      </c>
      <c r="U50" s="6">
        <f t="shared" si="2"/>
        <v>1.1491101971847327E-2</v>
      </c>
      <c r="V50" s="6">
        <f t="shared" si="3"/>
        <v>1.1314720876021542E-3</v>
      </c>
      <c r="W50" s="6">
        <f t="shared" si="4"/>
        <v>1</v>
      </c>
    </row>
    <row r="51" spans="1:23" x14ac:dyDescent="0.25">
      <c r="A51" s="1">
        <v>45040</v>
      </c>
      <c r="B51">
        <v>279.993042</v>
      </c>
      <c r="C51">
        <f t="shared" si="5"/>
        <v>-1.4061291221931782E-2</v>
      </c>
      <c r="D51">
        <v>164.45219399999999</v>
      </c>
      <c r="E51">
        <f t="shared" si="5"/>
        <v>1.8766755518839773E-3</v>
      </c>
      <c r="R51">
        <f t="shared" si="6"/>
        <v>0.40000000000000119</v>
      </c>
      <c r="S51">
        <f t="shared" si="0"/>
        <v>0.59999999999999876</v>
      </c>
      <c r="T51">
        <f t="shared" si="1"/>
        <v>1.3283465931056371E-4</v>
      </c>
      <c r="U51">
        <f t="shared" si="2"/>
        <v>1.1525391937394741E-2</v>
      </c>
      <c r="V51">
        <f t="shared" si="3"/>
        <v>1.1781077073132618E-3</v>
      </c>
      <c r="W51" t="b">
        <f t="shared" si="4"/>
        <v>0</v>
      </c>
    </row>
    <row r="52" spans="1:23" x14ac:dyDescent="0.25">
      <c r="A52" s="1">
        <v>45041</v>
      </c>
      <c r="B52">
        <v>273.68313599999999</v>
      </c>
      <c r="C52">
        <f t="shared" si="5"/>
        <v>-2.2793753618958412E-2</v>
      </c>
      <c r="D52">
        <v>162.900497</v>
      </c>
      <c r="E52">
        <f t="shared" si="5"/>
        <v>-9.4803474323876813E-3</v>
      </c>
      <c r="R52">
        <f t="shared" si="6"/>
        <v>0.45000000000000118</v>
      </c>
      <c r="S52">
        <f t="shared" si="0"/>
        <v>0.54999999999999882</v>
      </c>
      <c r="T52">
        <f t="shared" si="1"/>
        <v>1.3446439275782474E-4</v>
      </c>
      <c r="U52">
        <f t="shared" si="2"/>
        <v>1.1595878265910898E-2</v>
      </c>
      <c r="V52">
        <f t="shared" si="3"/>
        <v>1.2247433270243695E-3</v>
      </c>
      <c r="W52" t="b">
        <f t="shared" si="4"/>
        <v>0</v>
      </c>
    </row>
    <row r="53" spans="1:23" x14ac:dyDescent="0.25">
      <c r="A53" s="1">
        <v>45042</v>
      </c>
      <c r="B53">
        <v>293.507294</v>
      </c>
      <c r="C53">
        <f t="shared" si="5"/>
        <v>6.993149150658251E-2</v>
      </c>
      <c r="D53">
        <v>162.890533</v>
      </c>
      <c r="E53">
        <f t="shared" si="5"/>
        <v>-6.1168043841597353E-5</v>
      </c>
      <c r="R53">
        <f t="shared" si="6"/>
        <v>0.50000000000000122</v>
      </c>
      <c r="S53">
        <f t="shared" si="0"/>
        <v>0.49999999999999878</v>
      </c>
      <c r="T53">
        <f t="shared" si="1"/>
        <v>1.3693462486917654E-4</v>
      </c>
      <c r="U53">
        <f t="shared" si="2"/>
        <v>1.1701906890296834E-2</v>
      </c>
      <c r="V53">
        <f t="shared" si="3"/>
        <v>1.2713789467354774E-3</v>
      </c>
      <c r="W53" t="b">
        <f t="shared" si="4"/>
        <v>0</v>
      </c>
    </row>
    <row r="54" spans="1:23" x14ac:dyDescent="0.25">
      <c r="A54" s="1">
        <v>45043</v>
      </c>
      <c r="B54">
        <v>302.90765399999998</v>
      </c>
      <c r="C54">
        <f t="shared" si="5"/>
        <v>3.1525496031525435E-2</v>
      </c>
      <c r="D54">
        <v>167.515839</v>
      </c>
      <c r="E54">
        <f t="shared" si="5"/>
        <v>2.7999509477515616E-2</v>
      </c>
      <c r="R54">
        <f t="shared" si="6"/>
        <v>0.55000000000000127</v>
      </c>
      <c r="S54">
        <f t="shared" si="0"/>
        <v>0.44999999999999873</v>
      </c>
      <c r="T54">
        <f t="shared" si="1"/>
        <v>1.4024535564461914E-4</v>
      </c>
      <c r="U54">
        <f t="shared" si="2"/>
        <v>1.1842523195865784E-2</v>
      </c>
      <c r="V54">
        <f t="shared" si="3"/>
        <v>1.3180145664465851E-3</v>
      </c>
      <c r="W54" t="b">
        <f t="shared" si="4"/>
        <v>0</v>
      </c>
    </row>
    <row r="55" spans="1:23" x14ac:dyDescent="0.25">
      <c r="A55" s="1">
        <v>45044</v>
      </c>
      <c r="B55">
        <v>305.32232699999997</v>
      </c>
      <c r="C55">
        <f t="shared" si="5"/>
        <v>7.940041633450079E-3</v>
      </c>
      <c r="D55">
        <v>168.779099</v>
      </c>
      <c r="E55">
        <f t="shared" si="5"/>
        <v>7.5128454168220671E-3</v>
      </c>
      <c r="R55">
        <f t="shared" si="6"/>
        <v>0.60000000000000131</v>
      </c>
      <c r="S55">
        <f t="shared" si="0"/>
        <v>0.39999999999999869</v>
      </c>
      <c r="T55">
        <f t="shared" si="1"/>
        <v>1.4439658508415255E-4</v>
      </c>
      <c r="U55">
        <f t="shared" si="2"/>
        <v>1.2016513016851126E-2</v>
      </c>
      <c r="V55">
        <f t="shared" si="3"/>
        <v>1.3646501861576926E-3</v>
      </c>
      <c r="W55" t="b">
        <f t="shared" si="4"/>
        <v>0</v>
      </c>
    </row>
    <row r="56" spans="1:23" x14ac:dyDescent="0.25">
      <c r="A56" s="1">
        <v>45047</v>
      </c>
      <c r="B56">
        <v>303.63305700000001</v>
      </c>
      <c r="C56">
        <f t="shared" si="5"/>
        <v>-5.54810541976547E-3</v>
      </c>
      <c r="D56">
        <v>168.68957499999999</v>
      </c>
      <c r="E56">
        <f t="shared" si="5"/>
        <v>-5.3056185060906813E-4</v>
      </c>
      <c r="R56">
        <f t="shared" si="6"/>
        <v>0.65000000000000135</v>
      </c>
      <c r="S56">
        <f t="shared" si="0"/>
        <v>0.34999999999999865</v>
      </c>
      <c r="T56">
        <f t="shared" si="1"/>
        <v>1.4938831318777674E-4</v>
      </c>
      <c r="U56">
        <f t="shared" si="2"/>
        <v>1.2222451193920831E-2</v>
      </c>
      <c r="V56">
        <f t="shared" si="3"/>
        <v>1.4112858058688005E-3</v>
      </c>
      <c r="W56" t="b">
        <f t="shared" si="4"/>
        <v>0</v>
      </c>
    </row>
    <row r="57" spans="1:23" x14ac:dyDescent="0.25">
      <c r="A57" s="1">
        <v>45048</v>
      </c>
      <c r="B57">
        <v>303.48400900000001</v>
      </c>
      <c r="C57">
        <f t="shared" si="5"/>
        <v>-4.9100251447864451E-4</v>
      </c>
      <c r="D57">
        <v>167.645172</v>
      </c>
      <c r="E57">
        <f t="shared" si="5"/>
        <v>-6.2105171484327926E-3</v>
      </c>
      <c r="R57">
        <f t="shared" si="6"/>
        <v>0.7000000000000014</v>
      </c>
      <c r="S57">
        <f t="shared" si="0"/>
        <v>0.2999999999999986</v>
      </c>
      <c r="T57">
        <f t="shared" si="1"/>
        <v>1.5522053995549169E-4</v>
      </c>
      <c r="U57">
        <f t="shared" si="2"/>
        <v>1.2458753547425669E-2</v>
      </c>
      <c r="V57">
        <f t="shared" si="3"/>
        <v>1.4579214255799084E-3</v>
      </c>
      <c r="W57" t="b">
        <f t="shared" si="4"/>
        <v>0</v>
      </c>
    </row>
    <row r="58" spans="1:23" x14ac:dyDescent="0.25">
      <c r="A58" s="1">
        <v>45049</v>
      </c>
      <c r="B58">
        <v>302.48034699999999</v>
      </c>
      <c r="C58">
        <f t="shared" si="5"/>
        <v>-3.312613713534418E-3</v>
      </c>
      <c r="D58">
        <v>166.560959</v>
      </c>
      <c r="E58">
        <f t="shared" si="5"/>
        <v>-6.4883118713012777E-3</v>
      </c>
      <c r="R58">
        <f t="shared" si="6"/>
        <v>0.75000000000000144</v>
      </c>
      <c r="S58">
        <f t="shared" si="0"/>
        <v>0.24999999999999856</v>
      </c>
      <c r="T58">
        <f t="shared" si="1"/>
        <v>1.6189326538729748E-4</v>
      </c>
      <c r="U58">
        <f t="shared" si="2"/>
        <v>1.2723728438916695E-2</v>
      </c>
      <c r="V58">
        <f t="shared" si="3"/>
        <v>1.5045570452910161E-3</v>
      </c>
      <c r="W58" t="b">
        <f t="shared" si="4"/>
        <v>0</v>
      </c>
    </row>
    <row r="59" spans="1:23" x14ac:dyDescent="0.25">
      <c r="A59" s="1">
        <v>45050</v>
      </c>
      <c r="B59">
        <v>303.48400900000001</v>
      </c>
      <c r="C59">
        <f t="shared" si="5"/>
        <v>3.312613713534418E-3</v>
      </c>
      <c r="D59">
        <v>164.90976000000001</v>
      </c>
      <c r="E59">
        <f t="shared" si="5"/>
        <v>-9.9629473346585229E-3</v>
      </c>
      <c r="R59">
        <f t="shared" si="6"/>
        <v>0.80000000000000149</v>
      </c>
      <c r="S59">
        <f t="shared" si="0"/>
        <v>0.19999999999999851</v>
      </c>
      <c r="T59">
        <f t="shared" si="1"/>
        <v>1.6940648948319406E-4</v>
      </c>
      <c r="U59">
        <f t="shared" si="2"/>
        <v>1.3015624821083083E-2</v>
      </c>
      <c r="V59">
        <f t="shared" si="3"/>
        <v>1.5511926650021237E-3</v>
      </c>
      <c r="W59" t="b">
        <f t="shared" si="4"/>
        <v>0</v>
      </c>
    </row>
    <row r="60" spans="1:23" x14ac:dyDescent="0.25">
      <c r="A60" s="1">
        <v>45051</v>
      </c>
      <c r="B60">
        <v>308.69094799999999</v>
      </c>
      <c r="C60">
        <f t="shared" si="5"/>
        <v>1.7011687632066064E-2</v>
      </c>
      <c r="D60">
        <v>172.648483</v>
      </c>
      <c r="E60">
        <f t="shared" si="5"/>
        <v>4.5859222034645875E-2</v>
      </c>
      <c r="R60">
        <f t="shared" si="6"/>
        <v>0.85000000000000153</v>
      </c>
      <c r="S60">
        <f t="shared" si="0"/>
        <v>0.14999999999999847</v>
      </c>
      <c r="T60">
        <f t="shared" si="1"/>
        <v>1.7776021224318142E-4</v>
      </c>
      <c r="U60">
        <f t="shared" si="2"/>
        <v>1.3332674609514079E-2</v>
      </c>
      <c r="V60">
        <f t="shared" si="3"/>
        <v>1.5978282847132314E-3</v>
      </c>
      <c r="W60" t="b">
        <f t="shared" si="4"/>
        <v>0</v>
      </c>
    </row>
    <row r="61" spans="1:23" x14ac:dyDescent="0.25">
      <c r="A61" s="1">
        <v>45054</v>
      </c>
      <c r="B61">
        <v>306.703552</v>
      </c>
      <c r="C61">
        <f t="shared" si="5"/>
        <v>-6.4589557079086646E-3</v>
      </c>
      <c r="D61">
        <v>172.57882699999999</v>
      </c>
      <c r="E61">
        <f t="shared" si="5"/>
        <v>-4.0353702576556572E-4</v>
      </c>
      <c r="R61">
        <f t="shared" si="6"/>
        <v>0.90000000000000158</v>
      </c>
      <c r="S61">
        <f t="shared" si="0"/>
        <v>9.9999999999998423E-2</v>
      </c>
      <c r="T61">
        <f t="shared" si="1"/>
        <v>1.8695443366725957E-4</v>
      </c>
      <c r="U61">
        <f t="shared" si="2"/>
        <v>1.367312815954197E-2</v>
      </c>
      <c r="V61">
        <f t="shared" si="3"/>
        <v>1.6444639044243391E-3</v>
      </c>
      <c r="W61" t="b">
        <f t="shared" si="4"/>
        <v>0</v>
      </c>
    </row>
    <row r="62" spans="1:23" x14ac:dyDescent="0.25">
      <c r="A62" s="1">
        <v>45055</v>
      </c>
      <c r="B62">
        <v>305.06393400000002</v>
      </c>
      <c r="C62">
        <f t="shared" si="5"/>
        <v>-5.3602780905865899E-3</v>
      </c>
      <c r="D62">
        <v>170.85801699999999</v>
      </c>
      <c r="E62">
        <f t="shared" si="5"/>
        <v>-1.0021198546311894E-2</v>
      </c>
      <c r="R62">
        <f t="shared" si="6"/>
        <v>0.95000000000000162</v>
      </c>
      <c r="S62">
        <f t="shared" si="0"/>
        <v>4.9999999999998379E-2</v>
      </c>
      <c r="T62">
        <f t="shared" si="1"/>
        <v>1.9698915375542854E-4</v>
      </c>
      <c r="U62">
        <f t="shared" si="2"/>
        <v>1.4035282460835212E-2</v>
      </c>
      <c r="V62">
        <f t="shared" si="3"/>
        <v>1.691099524135447E-3</v>
      </c>
      <c r="W62" t="b">
        <f t="shared" si="4"/>
        <v>0</v>
      </c>
    </row>
    <row r="63" spans="1:23" x14ac:dyDescent="0.25">
      <c r="A63" s="1">
        <v>45056</v>
      </c>
      <c r="B63">
        <v>310.34045400000002</v>
      </c>
      <c r="C63">
        <f t="shared" si="5"/>
        <v>1.714855925350367E-2</v>
      </c>
      <c r="D63">
        <v>172.63850400000001</v>
      </c>
      <c r="E63">
        <f t="shared" si="5"/>
        <v>1.0366934378413184E-2</v>
      </c>
      <c r="R63">
        <f t="shared" si="6"/>
        <v>1.0000000000000016</v>
      </c>
      <c r="S63">
        <f t="shared" si="0"/>
        <v>0</v>
      </c>
      <c r="T63">
        <f t="shared" si="1"/>
        <v>2.0786437250768855E-4</v>
      </c>
      <c r="U63">
        <f t="shared" si="2"/>
        <v>1.4417502297821511E-2</v>
      </c>
      <c r="V63">
        <f t="shared" si="3"/>
        <v>1.7377351438465558E-3</v>
      </c>
      <c r="W63" t="b">
        <f t="shared" si="4"/>
        <v>0</v>
      </c>
    </row>
    <row r="64" spans="1:23" x14ac:dyDescent="0.25">
      <c r="A64" s="1">
        <v>45057</v>
      </c>
      <c r="B64">
        <v>308.15432700000002</v>
      </c>
      <c r="C64">
        <f t="shared" si="5"/>
        <v>-7.0692143935175977E-3</v>
      </c>
      <c r="D64">
        <v>172.827484</v>
      </c>
      <c r="E64">
        <f t="shared" si="5"/>
        <v>1.0940586072987202E-3</v>
      </c>
      <c r="R64">
        <f t="shared" si="6"/>
        <v>1.0500000000000016</v>
      </c>
      <c r="S64">
        <f t="shared" si="0"/>
        <v>-5.0000000000001599E-2</v>
      </c>
      <c r="T64">
        <f t="shared" si="1"/>
        <v>2.1958008992403879E-4</v>
      </c>
      <c r="U64">
        <f t="shared" si="2"/>
        <v>1.4818235047536491E-2</v>
      </c>
      <c r="V64">
        <f t="shared" si="3"/>
        <v>1.7843707635576624E-3</v>
      </c>
      <c r="W64" t="b">
        <f t="shared" si="4"/>
        <v>0</v>
      </c>
    </row>
    <row r="65" spans="1:23" x14ac:dyDescent="0.25">
      <c r="A65" s="1">
        <v>45058</v>
      </c>
      <c r="B65">
        <v>307.021545</v>
      </c>
      <c r="C65">
        <f t="shared" si="5"/>
        <v>-3.6827948945452604E-3</v>
      </c>
      <c r="D65">
        <v>171.89120500000001</v>
      </c>
      <c r="E65">
        <f t="shared" si="5"/>
        <v>-5.4321470358473789E-3</v>
      </c>
      <c r="R65">
        <f t="shared" si="6"/>
        <v>1.1000000000000016</v>
      </c>
      <c r="S65">
        <f t="shared" si="0"/>
        <v>-0.10000000000000164</v>
      </c>
      <c r="T65">
        <f t="shared" si="1"/>
        <v>2.3213630600448008E-4</v>
      </c>
      <c r="U65">
        <f t="shared" si="2"/>
        <v>1.5236020018511398E-2</v>
      </c>
      <c r="V65">
        <f t="shared" si="3"/>
        <v>1.8310063832687703E-3</v>
      </c>
      <c r="W65" t="b">
        <f t="shared" si="4"/>
        <v>0</v>
      </c>
    </row>
    <row r="66" spans="1:23" x14ac:dyDescent="0.25">
      <c r="A66" s="1">
        <v>45061</v>
      </c>
      <c r="B66">
        <v>307.50842299999999</v>
      </c>
      <c r="C66">
        <f t="shared" si="5"/>
        <v>1.584554463490484E-3</v>
      </c>
      <c r="D66">
        <v>171.39317299999999</v>
      </c>
      <c r="E66">
        <f t="shared" si="5"/>
        <v>-2.9015730474988288E-3</v>
      </c>
      <c r="R66">
        <f t="shared" si="6"/>
        <v>1.1500000000000017</v>
      </c>
      <c r="S66">
        <f t="shared" si="0"/>
        <v>-0.15000000000000169</v>
      </c>
      <c r="T66">
        <f t="shared" si="1"/>
        <v>2.4553302074901224E-4</v>
      </c>
      <c r="U66">
        <f t="shared" si="2"/>
        <v>1.5669493315005827E-2</v>
      </c>
      <c r="V66">
        <f t="shared" si="3"/>
        <v>1.8776420029798777E-3</v>
      </c>
      <c r="W66" t="b">
        <f t="shared" si="4"/>
        <v>0</v>
      </c>
    </row>
    <row r="67" spans="1:23" x14ac:dyDescent="0.25">
      <c r="A67" s="1">
        <v>45062</v>
      </c>
      <c r="B67">
        <v>309.77407799999997</v>
      </c>
      <c r="C67">
        <f t="shared" si="5"/>
        <v>7.340772402981699E-3</v>
      </c>
      <c r="D67">
        <v>171.39317299999999</v>
      </c>
      <c r="E67">
        <f t="shared" si="5"/>
        <v>0</v>
      </c>
      <c r="R67">
        <f t="shared" si="6"/>
        <v>1.2000000000000017</v>
      </c>
      <c r="S67">
        <f t="shared" si="0"/>
        <v>-0.20000000000000173</v>
      </c>
      <c r="T67">
        <f t="shared" si="1"/>
        <v>2.5977023415763516E-4</v>
      </c>
      <c r="U67">
        <f t="shared" si="2"/>
        <v>1.6117389185523665E-2</v>
      </c>
      <c r="V67">
        <f t="shared" si="3"/>
        <v>1.9242776226909856E-3</v>
      </c>
      <c r="W67" t="b">
        <f t="shared" si="4"/>
        <v>0</v>
      </c>
    </row>
    <row r="68" spans="1:23" x14ac:dyDescent="0.25">
      <c r="A68" s="1">
        <v>45063</v>
      </c>
      <c r="B68">
        <v>312.70193499999999</v>
      </c>
      <c r="C68">
        <f t="shared" si="5"/>
        <v>9.4072013399824073E-3</v>
      </c>
      <c r="D68">
        <v>172.010727</v>
      </c>
      <c r="E68">
        <f t="shared" si="5"/>
        <v>3.5966665825499788E-3</v>
      </c>
      <c r="R68">
        <f t="shared" si="6"/>
        <v>1.2500000000000018</v>
      </c>
      <c r="S68">
        <f t="shared" ref="S68:S103" si="7">1-R68</f>
        <v>-0.25000000000000178</v>
      </c>
      <c r="T68">
        <f t="shared" ref="T68:T103" si="8">(R68^2)*$H$4+(S68^2)*$K$4+2*R68*S68*$I$4*$L$4*$N$3</f>
        <v>2.7484794623034884E-4</v>
      </c>
      <c r="U68">
        <f t="shared" ref="U68:U103" si="9">SQRT(T68)</f>
        <v>1.6578538724216583E-2</v>
      </c>
      <c r="V68">
        <f t="shared" ref="V68:V103" si="10">R68*$G$4+S68*$J$4</f>
        <v>1.9709132424020931E-3</v>
      </c>
      <c r="W68" t="b">
        <f t="shared" ref="W68:W103" si="11">IF(U68=$U$104,1)</f>
        <v>0</v>
      </c>
    </row>
    <row r="69" spans="1:23" x14ac:dyDescent="0.25">
      <c r="A69" s="1">
        <v>45064</v>
      </c>
      <c r="B69">
        <v>317.203217</v>
      </c>
      <c r="C69">
        <f t="shared" ref="C69:E132" si="12">LN(B69)-LN(B68)</f>
        <v>1.4292179091290436E-2</v>
      </c>
      <c r="D69">
        <v>174.361435</v>
      </c>
      <c r="E69">
        <f t="shared" si="12"/>
        <v>1.3573516287143761E-2</v>
      </c>
      <c r="R69">
        <f t="shared" ref="R69:R132" si="13">R68+0.05</f>
        <v>1.3000000000000018</v>
      </c>
      <c r="S69">
        <f t="shared" si="7"/>
        <v>-0.30000000000000182</v>
      </c>
      <c r="T69">
        <f t="shared" si="8"/>
        <v>2.9076615696715339E-4</v>
      </c>
      <c r="U69">
        <f t="shared" si="9"/>
        <v>1.7051866671046703E-2</v>
      </c>
      <c r="V69">
        <f t="shared" si="10"/>
        <v>2.0175488621132012E-3</v>
      </c>
      <c r="W69" t="b">
        <f t="shared" si="11"/>
        <v>0</v>
      </c>
    </row>
    <row r="70" spans="1:23" x14ac:dyDescent="0.25">
      <c r="A70" s="1">
        <v>45065</v>
      </c>
      <c r="B70">
        <v>317.02398699999998</v>
      </c>
      <c r="C70">
        <f t="shared" si="12"/>
        <v>-5.6519179133562858E-4</v>
      </c>
      <c r="D70">
        <v>174.471024</v>
      </c>
      <c r="E70">
        <f t="shared" si="12"/>
        <v>6.2831884349012768E-4</v>
      </c>
      <c r="R70">
        <f t="shared" si="13"/>
        <v>1.3500000000000019</v>
      </c>
      <c r="S70">
        <f t="shared" si="7"/>
        <v>-0.35000000000000187</v>
      </c>
      <c r="T70">
        <f t="shared" si="8"/>
        <v>3.0752486636804869E-4</v>
      </c>
      <c r="U70">
        <f t="shared" si="9"/>
        <v>1.7536386924564839E-2</v>
      </c>
      <c r="V70">
        <f t="shared" si="10"/>
        <v>2.0641844818243089E-3</v>
      </c>
      <c r="W70" t="b">
        <f t="shared" si="11"/>
        <v>0</v>
      </c>
    </row>
    <row r="71" spans="1:23" x14ac:dyDescent="0.25">
      <c r="A71" s="1">
        <v>45068</v>
      </c>
      <c r="B71">
        <v>319.85223400000001</v>
      </c>
      <c r="C71">
        <f t="shared" si="12"/>
        <v>8.8816806114913049E-3</v>
      </c>
      <c r="D71">
        <v>173.514771</v>
      </c>
      <c r="E71">
        <f t="shared" si="12"/>
        <v>-5.4959450686782318E-3</v>
      </c>
      <c r="R71">
        <f t="shared" si="13"/>
        <v>1.4000000000000019</v>
      </c>
      <c r="S71">
        <f t="shared" si="7"/>
        <v>-0.40000000000000191</v>
      </c>
      <c r="T71">
        <f t="shared" si="8"/>
        <v>3.2512407443303481E-4</v>
      </c>
      <c r="U71">
        <f t="shared" si="9"/>
        <v>1.8031197254565066E-2</v>
      </c>
      <c r="V71">
        <f t="shared" si="10"/>
        <v>2.1108201015354166E-3</v>
      </c>
      <c r="W71" t="b">
        <f t="shared" si="11"/>
        <v>0</v>
      </c>
    </row>
    <row r="72" spans="1:23" x14ac:dyDescent="0.25">
      <c r="A72" s="1">
        <v>45069</v>
      </c>
      <c r="B72">
        <v>313.956726</v>
      </c>
      <c r="C72">
        <f t="shared" si="12"/>
        <v>-1.8603959271520587E-2</v>
      </c>
      <c r="D72">
        <v>170.88516200000001</v>
      </c>
      <c r="E72">
        <f t="shared" si="12"/>
        <v>-1.5270967560882198E-2</v>
      </c>
      <c r="R72">
        <f t="shared" si="13"/>
        <v>1.450000000000002</v>
      </c>
      <c r="S72">
        <f t="shared" si="7"/>
        <v>-0.45000000000000195</v>
      </c>
      <c r="T72">
        <f t="shared" si="8"/>
        <v>3.4356378116211174E-4</v>
      </c>
      <c r="U72">
        <f t="shared" si="9"/>
        <v>1.8535473588827227E-2</v>
      </c>
      <c r="V72">
        <f t="shared" si="10"/>
        <v>2.1574557212465243E-3</v>
      </c>
      <c r="W72" t="b">
        <f t="shared" si="11"/>
        <v>0</v>
      </c>
    </row>
    <row r="73" spans="1:23" x14ac:dyDescent="0.25">
      <c r="A73" s="1">
        <v>45070</v>
      </c>
      <c r="B73">
        <v>312.55255099999999</v>
      </c>
      <c r="C73">
        <f t="shared" si="12"/>
        <v>-4.4825428856203331E-3</v>
      </c>
      <c r="D73">
        <v>171.164063</v>
      </c>
      <c r="E73">
        <f t="shared" si="12"/>
        <v>1.6307656408747206E-3</v>
      </c>
      <c r="R73">
        <f t="shared" si="13"/>
        <v>1.500000000000002</v>
      </c>
      <c r="S73">
        <f t="shared" si="7"/>
        <v>-0.500000000000002</v>
      </c>
      <c r="T73">
        <f t="shared" si="8"/>
        <v>3.6284398655527943E-4</v>
      </c>
      <c r="U73">
        <f t="shared" si="9"/>
        <v>1.9048464152137814E-2</v>
      </c>
      <c r="V73">
        <f t="shared" si="10"/>
        <v>2.204091340957632E-3</v>
      </c>
      <c r="W73" t="b">
        <f t="shared" si="11"/>
        <v>0</v>
      </c>
    </row>
    <row r="74" spans="1:23" x14ac:dyDescent="0.25">
      <c r="A74" s="1">
        <v>45071</v>
      </c>
      <c r="B74">
        <v>324.57266199999998</v>
      </c>
      <c r="C74">
        <f t="shared" si="12"/>
        <v>3.7736812715954748E-2</v>
      </c>
      <c r="D74">
        <v>172.30955499999999</v>
      </c>
      <c r="E74">
        <f t="shared" si="12"/>
        <v>6.6700683071996281E-3</v>
      </c>
      <c r="R74">
        <f t="shared" si="13"/>
        <v>1.550000000000002</v>
      </c>
      <c r="S74">
        <f t="shared" si="7"/>
        <v>-0.55000000000000204</v>
      </c>
      <c r="T74">
        <f t="shared" si="8"/>
        <v>3.8296469061253798E-4</v>
      </c>
      <c r="U74">
        <f t="shared" si="9"/>
        <v>1.9569483657279719E-2</v>
      </c>
      <c r="V74">
        <f t="shared" si="10"/>
        <v>2.2507269606687401E-3</v>
      </c>
      <c r="W74" t="b">
        <f t="shared" si="11"/>
        <v>0</v>
      </c>
    </row>
    <row r="75" spans="1:23" x14ac:dyDescent="0.25">
      <c r="A75" s="1">
        <v>45072</v>
      </c>
      <c r="B75">
        <v>331.51385499999998</v>
      </c>
      <c r="C75">
        <f t="shared" si="12"/>
        <v>2.1160172669765664E-2</v>
      </c>
      <c r="D75">
        <v>174.73994400000001</v>
      </c>
      <c r="E75">
        <f t="shared" si="12"/>
        <v>1.400623679678592E-2</v>
      </c>
      <c r="R75">
        <f t="shared" si="13"/>
        <v>1.6000000000000021</v>
      </c>
      <c r="S75">
        <f t="shared" si="7"/>
        <v>-0.60000000000000209</v>
      </c>
      <c r="T75">
        <f t="shared" si="8"/>
        <v>4.0392589333388708E-4</v>
      </c>
      <c r="U75">
        <f t="shared" si="9"/>
        <v>2.00979076854753E-2</v>
      </c>
      <c r="V75">
        <f t="shared" si="10"/>
        <v>2.2973625803798473E-3</v>
      </c>
      <c r="W75" t="b">
        <f t="shared" si="11"/>
        <v>0</v>
      </c>
    </row>
    <row r="76" spans="1:23" x14ac:dyDescent="0.25">
      <c r="A76" s="1">
        <v>45076</v>
      </c>
      <c r="B76">
        <v>329.84079000000003</v>
      </c>
      <c r="C76">
        <f t="shared" si="12"/>
        <v>-5.0595201278991198E-3</v>
      </c>
      <c r="D76">
        <v>176.6026</v>
      </c>
      <c r="E76">
        <f t="shared" si="12"/>
        <v>1.0603176204528886E-2</v>
      </c>
      <c r="R76">
        <f t="shared" si="13"/>
        <v>1.6500000000000021</v>
      </c>
      <c r="S76">
        <f t="shared" si="7"/>
        <v>-0.65000000000000213</v>
      </c>
      <c r="T76">
        <f t="shared" si="8"/>
        <v>4.2572759471932732E-4</v>
      </c>
      <c r="U76">
        <f t="shared" si="9"/>
        <v>2.063316734578885E-2</v>
      </c>
      <c r="V76">
        <f t="shared" si="10"/>
        <v>2.3439982000909554E-3</v>
      </c>
      <c r="W76" t="b">
        <f t="shared" si="11"/>
        <v>0</v>
      </c>
    </row>
    <row r="77" spans="1:23" x14ac:dyDescent="0.25">
      <c r="A77" s="1">
        <v>45077</v>
      </c>
      <c r="B77">
        <v>327.03244000000001</v>
      </c>
      <c r="C77">
        <f t="shared" si="12"/>
        <v>-8.5507126266914923E-3</v>
      </c>
      <c r="D77">
        <v>176.55278000000001</v>
      </c>
      <c r="E77">
        <f t="shared" si="12"/>
        <v>-2.8214210034338549E-4</v>
      </c>
      <c r="R77">
        <f t="shared" si="13"/>
        <v>1.7000000000000022</v>
      </c>
      <c r="S77">
        <f t="shared" si="7"/>
        <v>-0.70000000000000218</v>
      </c>
      <c r="T77">
        <f t="shared" si="8"/>
        <v>4.4836979476885804E-4</v>
      </c>
      <c r="U77">
        <f t="shared" si="9"/>
        <v>2.1174744266905753E-2</v>
      </c>
      <c r="V77">
        <f t="shared" si="10"/>
        <v>2.3906338198020627E-3</v>
      </c>
      <c r="W77" t="b">
        <f t="shared" si="11"/>
        <v>0</v>
      </c>
    </row>
    <row r="78" spans="1:23" x14ac:dyDescent="0.25">
      <c r="A78" s="1">
        <v>45078</v>
      </c>
      <c r="B78">
        <v>331.20510899999999</v>
      </c>
      <c r="C78">
        <f t="shared" si="12"/>
        <v>1.2678477247026976E-2</v>
      </c>
      <c r="D78">
        <v>179.381607</v>
      </c>
      <c r="E78">
        <f t="shared" si="12"/>
        <v>1.589555078708127E-2</v>
      </c>
      <c r="R78">
        <f t="shared" si="13"/>
        <v>1.7500000000000022</v>
      </c>
      <c r="S78">
        <f t="shared" si="7"/>
        <v>-0.75000000000000222</v>
      </c>
      <c r="T78">
        <f t="shared" si="8"/>
        <v>4.718524934824798E-4</v>
      </c>
      <c r="U78">
        <f t="shared" si="9"/>
        <v>2.172216594823085E-2</v>
      </c>
      <c r="V78">
        <f t="shared" si="10"/>
        <v>2.4372694395131708E-3</v>
      </c>
      <c r="W78" t="b">
        <f t="shared" si="11"/>
        <v>0</v>
      </c>
    </row>
    <row r="79" spans="1:23" x14ac:dyDescent="0.25">
      <c r="A79" s="1">
        <v>45079</v>
      </c>
      <c r="B79">
        <v>334.01342799999998</v>
      </c>
      <c r="C79">
        <f t="shared" si="12"/>
        <v>8.4433476446053035E-3</v>
      </c>
      <c r="D79">
        <v>180.23822000000001</v>
      </c>
      <c r="E79">
        <f t="shared" si="12"/>
        <v>4.764001068934931E-3</v>
      </c>
      <c r="R79">
        <f t="shared" si="13"/>
        <v>1.8000000000000023</v>
      </c>
      <c r="S79">
        <f t="shared" si="7"/>
        <v>-0.80000000000000226</v>
      </c>
      <c r="T79">
        <f t="shared" si="8"/>
        <v>4.9617569086019215E-4</v>
      </c>
      <c r="U79">
        <f t="shared" si="9"/>
        <v>2.2275001478343208E-2</v>
      </c>
      <c r="V79">
        <f t="shared" si="10"/>
        <v>2.4839050592242789E-3</v>
      </c>
      <c r="W79" t="b">
        <f t="shared" si="11"/>
        <v>0</v>
      </c>
    </row>
    <row r="80" spans="1:23" x14ac:dyDescent="0.25">
      <c r="A80" s="1">
        <v>45082</v>
      </c>
      <c r="B80">
        <v>334.55123900000001</v>
      </c>
      <c r="C80">
        <f t="shared" si="12"/>
        <v>1.608852942886152E-3</v>
      </c>
      <c r="D80">
        <v>178.873627</v>
      </c>
      <c r="E80">
        <f t="shared" si="12"/>
        <v>-7.5998582580298901E-3</v>
      </c>
      <c r="R80">
        <f t="shared" si="13"/>
        <v>1.8500000000000023</v>
      </c>
      <c r="S80">
        <f t="shared" si="7"/>
        <v>-0.85000000000000231</v>
      </c>
      <c r="T80">
        <f t="shared" si="8"/>
        <v>5.2133938690199547E-4</v>
      </c>
      <c r="U80">
        <f t="shared" si="9"/>
        <v>2.2832857615769329E-2</v>
      </c>
      <c r="V80">
        <f t="shared" si="10"/>
        <v>2.5305406789353862E-3</v>
      </c>
      <c r="W80" t="b">
        <f t="shared" si="11"/>
        <v>0</v>
      </c>
    </row>
    <row r="81" spans="1:23" x14ac:dyDescent="0.25">
      <c r="A81" s="1">
        <v>45083</v>
      </c>
      <c r="B81">
        <v>332.300568</v>
      </c>
      <c r="C81">
        <f t="shared" si="12"/>
        <v>-6.7501640463438761E-3</v>
      </c>
      <c r="D81">
        <v>178.50508099999999</v>
      </c>
      <c r="E81">
        <f t="shared" si="12"/>
        <v>-2.062496295365257E-3</v>
      </c>
      <c r="R81">
        <f t="shared" si="13"/>
        <v>1.9000000000000024</v>
      </c>
      <c r="S81">
        <f t="shared" si="7"/>
        <v>-0.90000000000000235</v>
      </c>
      <c r="T81">
        <f t="shared" si="8"/>
        <v>5.4734358160788939E-4</v>
      </c>
      <c r="U81">
        <f t="shared" si="9"/>
        <v>2.3395375218360773E-2</v>
      </c>
      <c r="V81">
        <f t="shared" si="10"/>
        <v>2.5771762986464943E-3</v>
      </c>
      <c r="W81" t="b">
        <f t="shared" si="11"/>
        <v>0</v>
      </c>
    </row>
    <row r="82" spans="1:23" x14ac:dyDescent="0.25">
      <c r="A82" s="1">
        <v>45084</v>
      </c>
      <c r="B82">
        <v>322.04315200000002</v>
      </c>
      <c r="C82">
        <f t="shared" si="12"/>
        <v>-3.1354335670007671E-2</v>
      </c>
      <c r="D82">
        <v>177.12056000000001</v>
      </c>
      <c r="E82">
        <f t="shared" si="12"/>
        <v>-7.7864351469552062E-3</v>
      </c>
      <c r="R82">
        <f t="shared" si="13"/>
        <v>1.9500000000000024</v>
      </c>
      <c r="S82">
        <f t="shared" si="7"/>
        <v>-0.9500000000000024</v>
      </c>
      <c r="T82">
        <f t="shared" si="8"/>
        <v>5.7418827497787424E-4</v>
      </c>
      <c r="U82">
        <f t="shared" si="9"/>
        <v>2.3962226002145006E-2</v>
      </c>
      <c r="V82">
        <f t="shared" si="10"/>
        <v>2.6238119183576015E-3</v>
      </c>
      <c r="W82" t="b">
        <f t="shared" si="11"/>
        <v>0</v>
      </c>
    </row>
    <row r="83" spans="1:23" x14ac:dyDescent="0.25">
      <c r="A83" s="1">
        <v>45085</v>
      </c>
      <c r="B83">
        <v>323.91540500000002</v>
      </c>
      <c r="C83">
        <f t="shared" si="12"/>
        <v>5.7968370339995801E-3</v>
      </c>
      <c r="D83">
        <v>179.85974100000001</v>
      </c>
      <c r="E83">
        <f t="shared" si="12"/>
        <v>1.5346699822823773E-2</v>
      </c>
      <c r="R83">
        <f t="shared" si="13"/>
        <v>2.0000000000000022</v>
      </c>
      <c r="S83">
        <f t="shared" si="7"/>
        <v>-1.0000000000000022</v>
      </c>
      <c r="T83">
        <f t="shared" si="8"/>
        <v>6.0187346701194978E-4</v>
      </c>
      <c r="U83">
        <f t="shared" si="9"/>
        <v>2.4533109607466189E-2</v>
      </c>
      <c r="V83">
        <f t="shared" si="10"/>
        <v>2.6704475380687097E-3</v>
      </c>
      <c r="W83" t="b">
        <f t="shared" si="11"/>
        <v>0</v>
      </c>
    </row>
    <row r="84" spans="1:23" x14ac:dyDescent="0.25">
      <c r="A84" s="1">
        <v>45086</v>
      </c>
      <c r="B84">
        <v>325.43905599999999</v>
      </c>
      <c r="C84">
        <f t="shared" si="12"/>
        <v>4.6928261457832576E-3</v>
      </c>
      <c r="D84">
        <v>180.24818400000001</v>
      </c>
      <c r="E84">
        <f t="shared" si="12"/>
        <v>2.1573707418918175E-3</v>
      </c>
      <c r="R84">
        <f t="shared" si="13"/>
        <v>2.050000000000002</v>
      </c>
      <c r="S84">
        <f t="shared" si="7"/>
        <v>-1.050000000000002</v>
      </c>
      <c r="T84">
        <f t="shared" si="8"/>
        <v>6.3039915771011604E-4</v>
      </c>
      <c r="U84">
        <f t="shared" si="9"/>
        <v>2.5107750948862705E-2</v>
      </c>
      <c r="V84">
        <f t="shared" si="10"/>
        <v>2.7170831577798173E-3</v>
      </c>
      <c r="W84" t="b">
        <f t="shared" si="11"/>
        <v>0</v>
      </c>
    </row>
    <row r="85" spans="1:23" x14ac:dyDescent="0.25">
      <c r="A85" s="1">
        <v>45089</v>
      </c>
      <c r="B85">
        <v>330.47811899999999</v>
      </c>
      <c r="C85">
        <f t="shared" si="12"/>
        <v>1.5365239183489088E-2</v>
      </c>
      <c r="D85">
        <v>183.06706199999999</v>
      </c>
      <c r="E85">
        <f t="shared" si="12"/>
        <v>1.5517843509780249E-2</v>
      </c>
      <c r="R85">
        <f t="shared" si="13"/>
        <v>2.1000000000000019</v>
      </c>
      <c r="S85">
        <f t="shared" si="7"/>
        <v>-1.1000000000000019</v>
      </c>
      <c r="T85">
        <f t="shared" si="8"/>
        <v>6.5976534707237332E-4</v>
      </c>
      <c r="U85">
        <f t="shared" si="9"/>
        <v>2.5685897824922789E-2</v>
      </c>
      <c r="V85">
        <f t="shared" si="10"/>
        <v>2.7637187774909241E-3</v>
      </c>
      <c r="W85" t="b">
        <f t="shared" si="11"/>
        <v>0</v>
      </c>
    </row>
    <row r="86" spans="1:23" x14ac:dyDescent="0.25">
      <c r="A86" s="1">
        <v>45090</v>
      </c>
      <c r="B86">
        <v>332.908051</v>
      </c>
      <c r="C86">
        <f t="shared" si="12"/>
        <v>7.3258773771334162E-3</v>
      </c>
      <c r="D86">
        <v>182.588943</v>
      </c>
      <c r="E86">
        <f t="shared" si="12"/>
        <v>-2.6151315222318061E-3</v>
      </c>
      <c r="R86">
        <f t="shared" si="13"/>
        <v>2.1500000000000017</v>
      </c>
      <c r="S86">
        <f t="shared" si="7"/>
        <v>-1.1500000000000017</v>
      </c>
      <c r="T86">
        <f t="shared" si="8"/>
        <v>6.8997203509872109E-4</v>
      </c>
      <c r="U86">
        <f t="shared" si="9"/>
        <v>2.626731876493528E-2</v>
      </c>
      <c r="V86">
        <f t="shared" si="10"/>
        <v>2.8103543972020318E-3</v>
      </c>
      <c r="W86" t="b">
        <f t="shared" si="11"/>
        <v>0</v>
      </c>
    </row>
    <row r="87" spans="1:23" x14ac:dyDescent="0.25">
      <c r="A87" s="1">
        <v>45091</v>
      </c>
      <c r="B87">
        <v>335.94543499999997</v>
      </c>
      <c r="C87">
        <f t="shared" si="12"/>
        <v>9.0824222139280764E-3</v>
      </c>
      <c r="D87">
        <v>183.22644</v>
      </c>
      <c r="E87">
        <f t="shared" si="12"/>
        <v>3.4853517646746823E-3</v>
      </c>
      <c r="R87">
        <f t="shared" si="13"/>
        <v>2.2000000000000015</v>
      </c>
      <c r="S87">
        <f t="shared" si="7"/>
        <v>-1.2000000000000015</v>
      </c>
      <c r="T87">
        <f t="shared" si="8"/>
        <v>7.2101922178915989E-4</v>
      </c>
      <c r="U87">
        <f t="shared" si="9"/>
        <v>2.685180109022782E-2</v>
      </c>
      <c r="V87">
        <f t="shared" si="10"/>
        <v>2.8569900169131395E-3</v>
      </c>
      <c r="W87" t="b">
        <f t="shared" si="11"/>
        <v>0</v>
      </c>
    </row>
    <row r="88" spans="1:23" x14ac:dyDescent="0.25">
      <c r="A88" s="1">
        <v>45092</v>
      </c>
      <c r="B88">
        <v>346.66098</v>
      </c>
      <c r="C88">
        <f t="shared" si="12"/>
        <v>3.1398548544370186E-2</v>
      </c>
      <c r="D88">
        <v>185.27832000000001</v>
      </c>
      <c r="E88">
        <f t="shared" si="12"/>
        <v>1.1136362015457202E-2</v>
      </c>
      <c r="R88">
        <f t="shared" si="13"/>
        <v>2.2500000000000013</v>
      </c>
      <c r="S88">
        <f t="shared" si="7"/>
        <v>-1.2500000000000013</v>
      </c>
      <c r="T88">
        <f t="shared" si="8"/>
        <v>7.5290690714368918E-4</v>
      </c>
      <c r="U88">
        <f t="shared" si="9"/>
        <v>2.743914916945657E-2</v>
      </c>
      <c r="V88">
        <f t="shared" si="10"/>
        <v>2.9036256366242472E-3</v>
      </c>
      <c r="W88" t="b">
        <f t="shared" si="11"/>
        <v>0</v>
      </c>
    </row>
    <row r="89" spans="1:23" x14ac:dyDescent="0.25">
      <c r="A89" s="1">
        <v>45093</v>
      </c>
      <c r="B89">
        <v>340.91479500000003</v>
      </c>
      <c r="C89">
        <f t="shared" si="12"/>
        <v>-1.6714721460502346E-2</v>
      </c>
      <c r="D89">
        <v>184.192612</v>
      </c>
      <c r="E89">
        <f t="shared" si="12"/>
        <v>-5.8771125468055629E-3</v>
      </c>
      <c r="R89">
        <f t="shared" si="13"/>
        <v>2.3000000000000012</v>
      </c>
      <c r="S89">
        <f t="shared" si="7"/>
        <v>-1.3000000000000012</v>
      </c>
      <c r="T89">
        <f t="shared" si="8"/>
        <v>7.8563509116230928E-4</v>
      </c>
      <c r="U89">
        <f t="shared" si="9"/>
        <v>2.8029182848636692E-2</v>
      </c>
      <c r="V89">
        <f t="shared" si="10"/>
        <v>2.9502612563353549E-3</v>
      </c>
      <c r="W89" t="b">
        <f t="shared" si="11"/>
        <v>0</v>
      </c>
    </row>
    <row r="90" spans="1:23" x14ac:dyDescent="0.25">
      <c r="A90" s="1">
        <v>45097</v>
      </c>
      <c r="B90">
        <v>336.65249599999999</v>
      </c>
      <c r="C90">
        <f t="shared" si="12"/>
        <v>-1.2581348833876405E-2</v>
      </c>
      <c r="D90">
        <v>184.28225699999999</v>
      </c>
      <c r="E90">
        <f t="shared" si="12"/>
        <v>4.8657322010559056E-4</v>
      </c>
      <c r="R90">
        <f t="shared" si="13"/>
        <v>2.350000000000001</v>
      </c>
      <c r="S90">
        <f t="shared" si="7"/>
        <v>-1.350000000000001</v>
      </c>
      <c r="T90">
        <f t="shared" si="8"/>
        <v>8.1920377384502052E-4</v>
      </c>
      <c r="U90">
        <f t="shared" si="9"/>
        <v>2.8621736038280776E-2</v>
      </c>
      <c r="V90">
        <f t="shared" si="10"/>
        <v>2.9968968760464626E-3</v>
      </c>
      <c r="W90" t="b">
        <f t="shared" si="11"/>
        <v>0</v>
      </c>
    </row>
    <row r="91" spans="1:23" x14ac:dyDescent="0.25">
      <c r="A91" s="1">
        <v>45098</v>
      </c>
      <c r="B91">
        <v>332.181061</v>
      </c>
      <c r="C91">
        <f t="shared" si="12"/>
        <v>-1.3371044475062099E-2</v>
      </c>
      <c r="D91">
        <v>183.23640399999999</v>
      </c>
      <c r="E91">
        <f t="shared" si="12"/>
        <v>-5.691443369458149E-3</v>
      </c>
      <c r="R91">
        <f t="shared" si="13"/>
        <v>2.4000000000000008</v>
      </c>
      <c r="S91">
        <f t="shared" si="7"/>
        <v>-1.4000000000000008</v>
      </c>
      <c r="T91">
        <f t="shared" si="8"/>
        <v>8.5361295519182224E-4</v>
      </c>
      <c r="U91">
        <f t="shared" si="9"/>
        <v>2.9216655441576853E-2</v>
      </c>
      <c r="V91">
        <f t="shared" si="10"/>
        <v>3.0435324957575702E-3</v>
      </c>
      <c r="W91" t="b">
        <f t="shared" si="11"/>
        <v>0</v>
      </c>
    </row>
    <row r="92" spans="1:23" x14ac:dyDescent="0.25">
      <c r="A92" s="1">
        <v>45099</v>
      </c>
      <c r="B92">
        <v>338.30560300000002</v>
      </c>
      <c r="C92">
        <f t="shared" si="12"/>
        <v>1.8269453155220994E-2</v>
      </c>
      <c r="D92">
        <v>186.26443499999999</v>
      </c>
      <c r="E92">
        <f t="shared" si="12"/>
        <v>1.6390213322293512E-2</v>
      </c>
      <c r="R92">
        <f t="shared" si="13"/>
        <v>2.4500000000000006</v>
      </c>
      <c r="S92">
        <f t="shared" si="7"/>
        <v>-1.4500000000000006</v>
      </c>
      <c r="T92">
        <f t="shared" si="8"/>
        <v>8.8886263520271489E-4</v>
      </c>
      <c r="U92">
        <f t="shared" si="9"/>
        <v>2.9813799409044044E-2</v>
      </c>
      <c r="V92">
        <f t="shared" si="10"/>
        <v>3.0901681154686771E-3</v>
      </c>
      <c r="W92" t="b">
        <f t="shared" si="11"/>
        <v>0</v>
      </c>
    </row>
    <row r="93" spans="1:23" x14ac:dyDescent="0.25">
      <c r="A93" s="1">
        <v>45100</v>
      </c>
      <c r="B93">
        <v>333.63501000000002</v>
      </c>
      <c r="C93">
        <f t="shared" si="12"/>
        <v>-1.3902026851083882E-2</v>
      </c>
      <c r="D93">
        <v>185.945694</v>
      </c>
      <c r="E93">
        <f t="shared" si="12"/>
        <v>-1.7126942717577975E-3</v>
      </c>
      <c r="R93">
        <f t="shared" si="13"/>
        <v>2.5000000000000004</v>
      </c>
      <c r="S93">
        <f t="shared" si="7"/>
        <v>-1.5000000000000004</v>
      </c>
      <c r="T93">
        <f t="shared" si="8"/>
        <v>9.2495281387769781E-4</v>
      </c>
      <c r="U93">
        <f t="shared" si="9"/>
        <v>3.0413036906525758E-2</v>
      </c>
      <c r="V93">
        <f t="shared" si="10"/>
        <v>3.1368037351797847E-3</v>
      </c>
      <c r="W93" t="b">
        <f t="shared" si="11"/>
        <v>0</v>
      </c>
    </row>
    <row r="94" spans="1:23" x14ac:dyDescent="0.25">
      <c r="A94" s="1">
        <v>45103</v>
      </c>
      <c r="B94">
        <v>327.24157700000001</v>
      </c>
      <c r="C94">
        <f t="shared" si="12"/>
        <v>-1.9348945294400011E-2</v>
      </c>
      <c r="D94">
        <v>184.54122899999999</v>
      </c>
      <c r="E94">
        <f t="shared" si="12"/>
        <v>-7.5817614094004782E-3</v>
      </c>
      <c r="R94">
        <f t="shared" si="13"/>
        <v>2.5500000000000003</v>
      </c>
      <c r="S94">
        <f t="shared" si="7"/>
        <v>-1.5500000000000003</v>
      </c>
      <c r="T94">
        <f t="shared" si="8"/>
        <v>9.618834912167723E-4</v>
      </c>
      <c r="U94">
        <f t="shared" si="9"/>
        <v>3.101424658470317E-2</v>
      </c>
      <c r="V94">
        <f t="shared" si="10"/>
        <v>3.1834393548908924E-3</v>
      </c>
      <c r="W94" t="b">
        <f t="shared" si="11"/>
        <v>0</v>
      </c>
    </row>
    <row r="95" spans="1:23" x14ac:dyDescent="0.25">
      <c r="A95" s="1">
        <v>45104</v>
      </c>
      <c r="B95">
        <v>333.18689000000001</v>
      </c>
      <c r="C95">
        <f t="shared" si="12"/>
        <v>1.8004898053422203E-2</v>
      </c>
      <c r="D95">
        <v>187.32025100000001</v>
      </c>
      <c r="E95">
        <f t="shared" si="12"/>
        <v>1.4946822336479038E-2</v>
      </c>
      <c r="R95">
        <f t="shared" si="13"/>
        <v>2.6</v>
      </c>
      <c r="S95">
        <f t="shared" si="7"/>
        <v>-1.6</v>
      </c>
      <c r="T95">
        <f t="shared" si="8"/>
        <v>9.9965466721993728E-4</v>
      </c>
      <c r="U95">
        <f t="shared" si="9"/>
        <v>3.1617315939528094E-2</v>
      </c>
      <c r="V95">
        <f t="shared" si="10"/>
        <v>3.2300749746020001E-3</v>
      </c>
      <c r="W95" t="b">
        <f t="shared" si="11"/>
        <v>0</v>
      </c>
    </row>
    <row r="96" spans="1:23" x14ac:dyDescent="0.25">
      <c r="A96" s="1">
        <v>45105</v>
      </c>
      <c r="B96">
        <v>334.46160900000001</v>
      </c>
      <c r="C96">
        <f t="shared" si="12"/>
        <v>3.8185379007762421E-3</v>
      </c>
      <c r="D96">
        <v>188.505585</v>
      </c>
      <c r="E96">
        <f t="shared" si="12"/>
        <v>6.3079108288954799E-3</v>
      </c>
      <c r="R96">
        <f t="shared" si="13"/>
        <v>2.65</v>
      </c>
      <c r="S96">
        <f t="shared" si="7"/>
        <v>-1.65</v>
      </c>
      <c r="T96">
        <f t="shared" si="8"/>
        <v>1.038266341887193E-3</v>
      </c>
      <c r="U96">
        <f t="shared" si="9"/>
        <v>3.2222140554084747E-2</v>
      </c>
      <c r="V96">
        <f t="shared" si="10"/>
        <v>3.2767105943131078E-3</v>
      </c>
      <c r="W96" t="b">
        <f t="shared" si="11"/>
        <v>0</v>
      </c>
    </row>
    <row r="97" spans="1:23" x14ac:dyDescent="0.25">
      <c r="A97" s="1">
        <v>45106</v>
      </c>
      <c r="B97">
        <v>333.66488600000002</v>
      </c>
      <c r="C97">
        <f t="shared" si="12"/>
        <v>-2.3849477115707174E-3</v>
      </c>
      <c r="D97">
        <v>188.84425400000001</v>
      </c>
      <c r="E97">
        <f t="shared" si="12"/>
        <v>1.7949873349865086E-3</v>
      </c>
      <c r="R97">
        <f t="shared" si="13"/>
        <v>2.6999999999999997</v>
      </c>
      <c r="S97">
        <f t="shared" si="7"/>
        <v>-1.6999999999999997</v>
      </c>
      <c r="T97">
        <f t="shared" si="8"/>
        <v>1.0777185152185394E-3</v>
      </c>
      <c r="U97">
        <f t="shared" si="9"/>
        <v>3.28286234133955E-2</v>
      </c>
      <c r="V97">
        <f t="shared" si="10"/>
        <v>3.3233462140242155E-3</v>
      </c>
      <c r="W97" t="b">
        <f t="shared" si="11"/>
        <v>0</v>
      </c>
    </row>
    <row r="98" spans="1:23" x14ac:dyDescent="0.25">
      <c r="A98" s="1">
        <v>45107</v>
      </c>
      <c r="B98">
        <v>339.13220200000001</v>
      </c>
      <c r="C98">
        <f t="shared" si="12"/>
        <v>1.6252853791063337E-2</v>
      </c>
      <c r="D98">
        <v>193.207031</v>
      </c>
      <c r="E98">
        <f t="shared" si="12"/>
        <v>2.2839691024429953E-2</v>
      </c>
      <c r="R98">
        <f t="shared" si="13"/>
        <v>2.7499999999999996</v>
      </c>
      <c r="S98">
        <f t="shared" si="7"/>
        <v>-1.7499999999999996</v>
      </c>
      <c r="T98">
        <f t="shared" si="8"/>
        <v>1.1180111872139769E-3</v>
      </c>
      <c r="U98">
        <f t="shared" si="9"/>
        <v>3.343667428459321E-2</v>
      </c>
      <c r="V98">
        <f t="shared" si="10"/>
        <v>3.3699818337353223E-3</v>
      </c>
      <c r="W98" t="b">
        <f t="shared" si="11"/>
        <v>0</v>
      </c>
    </row>
    <row r="99" spans="1:23" x14ac:dyDescent="0.25">
      <c r="A99" s="1">
        <v>45110</v>
      </c>
      <c r="B99">
        <v>336.59274299999998</v>
      </c>
      <c r="C99">
        <f t="shared" si="12"/>
        <v>-7.5162859511008762E-3</v>
      </c>
      <c r="D99">
        <v>191.70297199999999</v>
      </c>
      <c r="E99">
        <f t="shared" si="12"/>
        <v>-7.8151601336395871E-3</v>
      </c>
      <c r="R99">
        <f t="shared" si="13"/>
        <v>2.7999999999999994</v>
      </c>
      <c r="S99">
        <f t="shared" si="7"/>
        <v>-1.7999999999999994</v>
      </c>
      <c r="T99">
        <f t="shared" si="8"/>
        <v>1.1591443578735047E-3</v>
      </c>
      <c r="U99">
        <f t="shared" si="9"/>
        <v>3.4046209155697567E-2</v>
      </c>
      <c r="V99">
        <f t="shared" si="10"/>
        <v>3.41661745344643E-3</v>
      </c>
      <c r="W99" t="b">
        <f t="shared" si="11"/>
        <v>0</v>
      </c>
    </row>
    <row r="100" spans="1:23" x14ac:dyDescent="0.25">
      <c r="A100" s="1">
        <v>45112</v>
      </c>
      <c r="B100">
        <v>336.75207499999999</v>
      </c>
      <c r="C100">
        <f t="shared" si="12"/>
        <v>4.7325530312125608E-4</v>
      </c>
      <c r="D100">
        <v>190.577393</v>
      </c>
      <c r="E100">
        <f t="shared" si="12"/>
        <v>-5.8887787904415845E-3</v>
      </c>
      <c r="R100">
        <f t="shared" si="13"/>
        <v>2.8499999999999992</v>
      </c>
      <c r="S100">
        <f t="shared" si="7"/>
        <v>-1.8499999999999992</v>
      </c>
      <c r="T100">
        <f t="shared" si="8"/>
        <v>1.2011180271971236E-3</v>
      </c>
      <c r="U100">
        <f t="shared" si="9"/>
        <v>3.4657149726962884E-2</v>
      </c>
      <c r="V100">
        <f t="shared" si="10"/>
        <v>3.4632530731575377E-3</v>
      </c>
      <c r="W100" t="b">
        <f t="shared" si="11"/>
        <v>0</v>
      </c>
    </row>
    <row r="101" spans="1:23" x14ac:dyDescent="0.25">
      <c r="A101" s="1">
        <v>45113</v>
      </c>
      <c r="B101">
        <v>339.85919200000001</v>
      </c>
      <c r="C101">
        <f t="shared" si="12"/>
        <v>9.184413540977765E-3</v>
      </c>
      <c r="D101">
        <v>191.055511</v>
      </c>
      <c r="E101">
        <f t="shared" si="12"/>
        <v>2.5056447970506213E-3</v>
      </c>
      <c r="R101">
        <f t="shared" si="13"/>
        <v>2.899999999999999</v>
      </c>
      <c r="S101">
        <f t="shared" si="7"/>
        <v>-1.899999999999999</v>
      </c>
      <c r="T101">
        <f t="shared" si="8"/>
        <v>1.2439321951848337E-3</v>
      </c>
      <c r="U101">
        <f t="shared" si="9"/>
        <v>3.5269422949416589E-2</v>
      </c>
      <c r="V101">
        <f t="shared" si="10"/>
        <v>3.5098886928686453E-3</v>
      </c>
      <c r="W101" t="b">
        <f t="shared" si="11"/>
        <v>0</v>
      </c>
    </row>
    <row r="102" spans="1:23" x14ac:dyDescent="0.25">
      <c r="A102" s="1">
        <v>45114</v>
      </c>
      <c r="B102">
        <v>335.82592799999998</v>
      </c>
      <c r="C102">
        <f t="shared" si="12"/>
        <v>-1.1938436364332894E-2</v>
      </c>
      <c r="D102">
        <v>189.929947</v>
      </c>
      <c r="E102">
        <f t="shared" si="12"/>
        <v>-5.9087151548169459E-3</v>
      </c>
      <c r="R102">
        <f t="shared" si="13"/>
        <v>2.9499999999999988</v>
      </c>
      <c r="S102">
        <f t="shared" si="7"/>
        <v>-1.9499999999999988</v>
      </c>
      <c r="T102">
        <f t="shared" si="8"/>
        <v>1.287586861836634E-3</v>
      </c>
      <c r="U102">
        <f t="shared" si="9"/>
        <v>3.5882960605789403E-2</v>
      </c>
      <c r="V102">
        <f t="shared" si="10"/>
        <v>3.556524312579753E-3</v>
      </c>
      <c r="W102" t="b">
        <f t="shared" si="11"/>
        <v>0</v>
      </c>
    </row>
    <row r="103" spans="1:23" x14ac:dyDescent="0.25">
      <c r="A103" s="1">
        <v>45117</v>
      </c>
      <c r="B103">
        <v>330.458191</v>
      </c>
      <c r="C103">
        <f t="shared" si="12"/>
        <v>-1.6112805268897468E-2</v>
      </c>
      <c r="D103">
        <v>187.86810299999999</v>
      </c>
      <c r="E103">
        <f t="shared" si="12"/>
        <v>-1.0915167353482857E-2</v>
      </c>
      <c r="R103">
        <f t="shared" si="13"/>
        <v>2.9999999999999987</v>
      </c>
      <c r="S103">
        <f t="shared" si="7"/>
        <v>-1.9999999999999987</v>
      </c>
      <c r="T103">
        <f t="shared" si="8"/>
        <v>1.3320820271525253E-3</v>
      </c>
      <c r="U103">
        <f t="shared" si="9"/>
        <v>3.6497698929556163E-2</v>
      </c>
      <c r="V103">
        <f t="shared" si="10"/>
        <v>3.6031599322908607E-3</v>
      </c>
      <c r="W103" t="b">
        <f t="shared" si="11"/>
        <v>0</v>
      </c>
    </row>
    <row r="104" spans="1:23" x14ac:dyDescent="0.25">
      <c r="A104" s="1">
        <v>45118</v>
      </c>
      <c r="B104">
        <v>331.09558099999998</v>
      </c>
      <c r="C104">
        <f t="shared" si="12"/>
        <v>1.9269490227502573E-3</v>
      </c>
      <c r="D104">
        <v>187.34019499999999</v>
      </c>
      <c r="E104">
        <f t="shared" si="12"/>
        <v>-2.8139481517790443E-3</v>
      </c>
      <c r="U104">
        <f>MIN(U3:U103)</f>
        <v>1.1491101971847327E-2</v>
      </c>
    </row>
    <row r="105" spans="1:23" x14ac:dyDescent="0.25">
      <c r="A105" s="1">
        <v>45119</v>
      </c>
      <c r="B105">
        <v>335.80603000000002</v>
      </c>
      <c r="C105">
        <f t="shared" si="12"/>
        <v>1.4126603556429806E-2</v>
      </c>
      <c r="D105">
        <v>189.02354399999999</v>
      </c>
      <c r="E105">
        <f t="shared" si="12"/>
        <v>8.9453900611706771E-3</v>
      </c>
    </row>
    <row r="106" spans="1:23" x14ac:dyDescent="0.25">
      <c r="A106" s="1">
        <v>45120</v>
      </c>
      <c r="B106">
        <v>341.243469</v>
      </c>
      <c r="C106">
        <f t="shared" si="12"/>
        <v>1.6062506254942654E-2</v>
      </c>
      <c r="D106">
        <v>189.79049699999999</v>
      </c>
      <c r="E106">
        <f t="shared" si="12"/>
        <v>4.0492376993697121E-3</v>
      </c>
    </row>
    <row r="107" spans="1:23" x14ac:dyDescent="0.25">
      <c r="A107" s="1">
        <v>45121</v>
      </c>
      <c r="B107">
        <v>343.81274400000001</v>
      </c>
      <c r="C107">
        <f t="shared" si="12"/>
        <v>7.500952470084421E-3</v>
      </c>
      <c r="D107">
        <v>189.93992600000001</v>
      </c>
      <c r="E107">
        <f t="shared" si="12"/>
        <v>7.8702678880837595E-4</v>
      </c>
    </row>
    <row r="108" spans="1:23" x14ac:dyDescent="0.25">
      <c r="A108" s="1">
        <v>45124</v>
      </c>
      <c r="B108">
        <v>344.30075099999999</v>
      </c>
      <c r="C108">
        <f t="shared" si="12"/>
        <v>1.4183912548197952E-3</v>
      </c>
      <c r="D108">
        <v>193.226944</v>
      </c>
      <c r="E108">
        <f t="shared" si="12"/>
        <v>1.7157530534245957E-2</v>
      </c>
    </row>
    <row r="109" spans="1:23" x14ac:dyDescent="0.25">
      <c r="A109" s="1">
        <v>45125</v>
      </c>
      <c r="B109">
        <v>358.00387599999999</v>
      </c>
      <c r="C109">
        <f t="shared" si="12"/>
        <v>3.9028261578341272E-2</v>
      </c>
      <c r="D109">
        <v>192.967972</v>
      </c>
      <c r="E109">
        <f t="shared" si="12"/>
        <v>-1.3411468048287745E-3</v>
      </c>
    </row>
    <row r="110" spans="1:23" x14ac:dyDescent="0.25">
      <c r="A110" s="1">
        <v>45126</v>
      </c>
      <c r="B110">
        <v>353.61206099999998</v>
      </c>
      <c r="C110">
        <f t="shared" si="12"/>
        <v>-1.2343373813053837E-2</v>
      </c>
      <c r="D110">
        <v>194.332581</v>
      </c>
      <c r="E110">
        <f t="shared" si="12"/>
        <v>7.0467993723957179E-3</v>
      </c>
    </row>
    <row r="111" spans="1:23" x14ac:dyDescent="0.25">
      <c r="A111" s="1">
        <v>45127</v>
      </c>
      <c r="B111">
        <v>345.436035</v>
      </c>
      <c r="C111">
        <f t="shared" si="12"/>
        <v>-2.3392950758924336E-2</v>
      </c>
      <c r="D111">
        <v>192.37033099999999</v>
      </c>
      <c r="E111">
        <f t="shared" si="12"/>
        <v>-1.0148704760707616E-2</v>
      </c>
    </row>
    <row r="112" spans="1:23" x14ac:dyDescent="0.25">
      <c r="A112" s="1">
        <v>45128</v>
      </c>
      <c r="B112">
        <v>342.34884599999998</v>
      </c>
      <c r="C112">
        <f t="shared" si="12"/>
        <v>-8.9772538437014049E-3</v>
      </c>
      <c r="D112">
        <v>191.18499800000001</v>
      </c>
      <c r="E112">
        <f t="shared" si="12"/>
        <v>-6.1807863632470372E-3</v>
      </c>
    </row>
    <row r="113" spans="1:5" x14ac:dyDescent="0.25">
      <c r="A113" s="1">
        <v>45131</v>
      </c>
      <c r="B113">
        <v>343.683289</v>
      </c>
      <c r="C113">
        <f t="shared" si="12"/>
        <v>3.890327041388808E-3</v>
      </c>
      <c r="D113">
        <v>191.99182099999999</v>
      </c>
      <c r="E113">
        <f t="shared" si="12"/>
        <v>4.211236966212617E-3</v>
      </c>
    </row>
    <row r="114" spans="1:5" x14ac:dyDescent="0.25">
      <c r="A114" s="1">
        <v>45132</v>
      </c>
      <c r="B114">
        <v>349.52905299999998</v>
      </c>
      <c r="C114">
        <f t="shared" si="12"/>
        <v>1.6866123760287621E-2</v>
      </c>
      <c r="D114">
        <v>192.858383</v>
      </c>
      <c r="E114">
        <f t="shared" si="12"/>
        <v>4.5033805647705094E-3</v>
      </c>
    </row>
    <row r="115" spans="1:5" x14ac:dyDescent="0.25">
      <c r="A115" s="1">
        <v>45133</v>
      </c>
      <c r="B115">
        <v>336.373627</v>
      </c>
      <c r="C115">
        <f t="shared" si="12"/>
        <v>-3.8364158258985981E-2</v>
      </c>
      <c r="D115">
        <v>193.73492400000001</v>
      </c>
      <c r="E115">
        <f t="shared" si="12"/>
        <v>4.5347008662153243E-3</v>
      </c>
    </row>
    <row r="116" spans="1:5" x14ac:dyDescent="0.25">
      <c r="A116" s="1">
        <v>45134</v>
      </c>
      <c r="B116">
        <v>329.35278299999999</v>
      </c>
      <c r="C116">
        <f t="shared" si="12"/>
        <v>-2.1093062256515083E-2</v>
      </c>
      <c r="D116">
        <v>192.45997600000001</v>
      </c>
      <c r="E116">
        <f t="shared" si="12"/>
        <v>-6.6026383660622301E-3</v>
      </c>
    </row>
    <row r="117" spans="1:5" x14ac:dyDescent="0.25">
      <c r="A117" s="1">
        <v>45135</v>
      </c>
      <c r="B117">
        <v>336.971161</v>
      </c>
      <c r="C117">
        <f t="shared" si="12"/>
        <v>2.2867885994670267E-2</v>
      </c>
      <c r="D117">
        <v>195.059708</v>
      </c>
      <c r="E117">
        <f t="shared" si="12"/>
        <v>1.3417491340447896E-2</v>
      </c>
    </row>
    <row r="118" spans="1:5" x14ac:dyDescent="0.25">
      <c r="A118" s="1">
        <v>45138</v>
      </c>
      <c r="B118">
        <v>334.53131100000002</v>
      </c>
      <c r="C118">
        <f t="shared" si="12"/>
        <v>-7.2668704541607454E-3</v>
      </c>
      <c r="D118">
        <v>195.67726099999999</v>
      </c>
      <c r="E118">
        <f t="shared" si="12"/>
        <v>3.1609679308397531E-3</v>
      </c>
    </row>
    <row r="119" spans="1:5" x14ac:dyDescent="0.25">
      <c r="A119" s="1">
        <v>45139</v>
      </c>
      <c r="B119">
        <v>334.94955399999998</v>
      </c>
      <c r="C119">
        <f t="shared" si="12"/>
        <v>1.249454842629838E-3</v>
      </c>
      <c r="D119">
        <v>194.840576</v>
      </c>
      <c r="E119">
        <f t="shared" si="12"/>
        <v>-4.2850092925128536E-3</v>
      </c>
    </row>
    <row r="120" spans="1:5" x14ac:dyDescent="0.25">
      <c r="A120" s="1">
        <v>45140</v>
      </c>
      <c r="B120">
        <v>326.146118</v>
      </c>
      <c r="C120">
        <f t="shared" si="12"/>
        <v>-2.6634439738948856E-2</v>
      </c>
      <c r="D120">
        <v>191.822495</v>
      </c>
      <c r="E120">
        <f t="shared" si="12"/>
        <v>-1.561122600485465E-2</v>
      </c>
    </row>
    <row r="121" spans="1:5" x14ac:dyDescent="0.25">
      <c r="A121" s="1">
        <v>45141</v>
      </c>
      <c r="B121">
        <v>325.30960099999999</v>
      </c>
      <c r="C121">
        <f t="shared" si="12"/>
        <v>-2.5681483341548628E-3</v>
      </c>
      <c r="D121">
        <v>190.41802999999999</v>
      </c>
      <c r="E121">
        <f t="shared" si="12"/>
        <v>-7.3486259488388939E-3</v>
      </c>
    </row>
    <row r="122" spans="1:5" x14ac:dyDescent="0.25">
      <c r="A122" s="1">
        <v>45142</v>
      </c>
      <c r="B122">
        <v>326.42495700000001</v>
      </c>
      <c r="C122">
        <f t="shared" si="12"/>
        <v>3.4227342257224791E-3</v>
      </c>
      <c r="D122">
        <v>181.27415500000001</v>
      </c>
      <c r="E122">
        <f t="shared" si="12"/>
        <v>-4.9211259431309884E-2</v>
      </c>
    </row>
    <row r="123" spans="1:5" x14ac:dyDescent="0.25">
      <c r="A123" s="1">
        <v>45145</v>
      </c>
      <c r="B123">
        <v>328.74533100000002</v>
      </c>
      <c r="C123">
        <f t="shared" si="12"/>
        <v>7.0832995457648096E-3</v>
      </c>
      <c r="D123">
        <v>178.1465</v>
      </c>
      <c r="E123">
        <f t="shared" si="12"/>
        <v>-1.7404308327351181E-2</v>
      </c>
    </row>
    <row r="124" spans="1:5" x14ac:dyDescent="0.25">
      <c r="A124" s="1">
        <v>45146</v>
      </c>
      <c r="B124">
        <v>324.70208700000001</v>
      </c>
      <c r="C124">
        <f t="shared" si="12"/>
        <v>-1.2375274550096016E-2</v>
      </c>
      <c r="D124">
        <v>179.092758</v>
      </c>
      <c r="E124">
        <f t="shared" si="12"/>
        <v>5.2976272448104211E-3</v>
      </c>
    </row>
    <row r="125" spans="1:5" x14ac:dyDescent="0.25">
      <c r="A125" s="1">
        <v>45147</v>
      </c>
      <c r="B125">
        <v>320.897919</v>
      </c>
      <c r="C125">
        <f t="shared" si="12"/>
        <v>-1.1785043351129509E-2</v>
      </c>
      <c r="D125">
        <v>177.489105</v>
      </c>
      <c r="E125">
        <f t="shared" si="12"/>
        <v>-8.9946459883076813E-3</v>
      </c>
    </row>
    <row r="126" spans="1:5" x14ac:dyDescent="0.25">
      <c r="A126" s="1">
        <v>45148</v>
      </c>
      <c r="B126">
        <v>321.59500100000002</v>
      </c>
      <c r="C126">
        <f t="shared" si="12"/>
        <v>2.1699298212443097E-3</v>
      </c>
      <c r="D126">
        <v>177.269958</v>
      </c>
      <c r="E126">
        <f t="shared" si="12"/>
        <v>-1.2354696509904173E-3</v>
      </c>
    </row>
    <row r="127" spans="1:5" x14ac:dyDescent="0.25">
      <c r="A127" s="1">
        <v>45149</v>
      </c>
      <c r="B127">
        <v>319.682953</v>
      </c>
      <c r="C127">
        <f t="shared" si="12"/>
        <v>-5.9632602498842502E-3</v>
      </c>
      <c r="D127">
        <v>177.32978800000001</v>
      </c>
      <c r="E127">
        <f t="shared" si="12"/>
        <v>3.374508935367615E-4</v>
      </c>
    </row>
    <row r="128" spans="1:5" x14ac:dyDescent="0.25">
      <c r="A128" s="1">
        <v>45152</v>
      </c>
      <c r="B128">
        <v>322.70040899999998</v>
      </c>
      <c r="C128">
        <f t="shared" si="12"/>
        <v>9.3946337082764231E-3</v>
      </c>
      <c r="D128">
        <v>178.995499</v>
      </c>
      <c r="E128">
        <f t="shared" si="12"/>
        <v>9.3494522807313629E-3</v>
      </c>
    </row>
    <row r="129" spans="1:5" x14ac:dyDescent="0.25">
      <c r="A129" s="1">
        <v>45153</v>
      </c>
      <c r="B129">
        <v>320.52941900000002</v>
      </c>
      <c r="C129">
        <f t="shared" si="12"/>
        <v>-6.7503033883316022E-3</v>
      </c>
      <c r="D129">
        <v>176.99067700000001</v>
      </c>
      <c r="E129">
        <f t="shared" si="12"/>
        <v>-1.1263601403001644E-2</v>
      </c>
    </row>
    <row r="130" spans="1:5" x14ac:dyDescent="0.25">
      <c r="A130" s="1">
        <v>45154</v>
      </c>
      <c r="B130">
        <v>319.75100700000002</v>
      </c>
      <c r="C130">
        <f t="shared" si="12"/>
        <v>-2.4314733104198183E-3</v>
      </c>
      <c r="D130">
        <v>176.11296100000001</v>
      </c>
      <c r="E130">
        <f t="shared" si="12"/>
        <v>-4.9714458492688962E-3</v>
      </c>
    </row>
    <row r="131" spans="1:5" x14ac:dyDescent="0.25">
      <c r="A131" s="1">
        <v>45155</v>
      </c>
      <c r="B131">
        <v>316.238159</v>
      </c>
      <c r="C131">
        <f t="shared" si="12"/>
        <v>-1.1046992345880469E-2</v>
      </c>
      <c r="D131">
        <v>173.549622</v>
      </c>
      <c r="E131">
        <f t="shared" si="12"/>
        <v>-1.466204876218935E-2</v>
      </c>
    </row>
    <row r="132" spans="1:5" x14ac:dyDescent="0.25">
      <c r="A132" s="1">
        <v>45156</v>
      </c>
      <c r="B132">
        <v>315.83895899999999</v>
      </c>
      <c r="C132">
        <f t="shared" si="12"/>
        <v>-1.2631371764904031E-3</v>
      </c>
      <c r="D132">
        <v>174.03836100000001</v>
      </c>
      <c r="E132">
        <f t="shared" si="12"/>
        <v>2.8121761740687035E-3</v>
      </c>
    </row>
    <row r="133" spans="1:5" x14ac:dyDescent="0.25">
      <c r="A133" s="1">
        <v>45159</v>
      </c>
      <c r="B133">
        <v>321.228027</v>
      </c>
      <c r="C133">
        <f t="shared" ref="C133:E196" si="14">LN(B133)-LN(B132)</f>
        <v>1.6918775159528998E-2</v>
      </c>
      <c r="D133">
        <v>175.38484199999999</v>
      </c>
      <c r="E133">
        <f t="shared" si="14"/>
        <v>7.7069161585576751E-3</v>
      </c>
    </row>
    <row r="134" spans="1:5" x14ac:dyDescent="0.25">
      <c r="A134" s="1">
        <v>45160</v>
      </c>
      <c r="B134">
        <v>321.80682400000001</v>
      </c>
      <c r="C134">
        <f t="shared" si="14"/>
        <v>1.8002046247120873E-3</v>
      </c>
      <c r="D134">
        <v>176.771255</v>
      </c>
      <c r="E134">
        <f t="shared" si="14"/>
        <v>7.8738955521879817E-3</v>
      </c>
    </row>
    <row r="135" spans="1:5" x14ac:dyDescent="0.25">
      <c r="A135" s="1">
        <v>45161</v>
      </c>
      <c r="B135">
        <v>326.33764600000001</v>
      </c>
      <c r="C135">
        <f t="shared" si="14"/>
        <v>1.3981129249841295E-2</v>
      </c>
      <c r="D135">
        <v>180.651184</v>
      </c>
      <c r="E135">
        <f t="shared" si="14"/>
        <v>2.17114595387633E-2</v>
      </c>
    </row>
    <row r="136" spans="1:5" x14ac:dyDescent="0.25">
      <c r="A136" s="1">
        <v>45162</v>
      </c>
      <c r="B136">
        <v>319.32189899999997</v>
      </c>
      <c r="C136">
        <f t="shared" si="14"/>
        <v>-2.1732887528806977E-2</v>
      </c>
      <c r="D136">
        <v>175.923462</v>
      </c>
      <c r="E136">
        <f t="shared" si="14"/>
        <v>-2.6518986229732811E-2</v>
      </c>
    </row>
    <row r="137" spans="1:5" x14ac:dyDescent="0.25">
      <c r="A137" s="1">
        <v>45163</v>
      </c>
      <c r="B137">
        <v>322.325806</v>
      </c>
      <c r="C137">
        <f t="shared" si="14"/>
        <v>9.3631721031695037E-3</v>
      </c>
      <c r="D137">
        <v>178.14769000000001</v>
      </c>
      <c r="E137">
        <f t="shared" si="14"/>
        <v>1.2563899914002974E-2</v>
      </c>
    </row>
    <row r="138" spans="1:5" x14ac:dyDescent="0.25">
      <c r="A138" s="1">
        <v>45166</v>
      </c>
      <c r="B138">
        <v>323.04434199999997</v>
      </c>
      <c r="C138">
        <f t="shared" si="14"/>
        <v>2.2267416586423394E-3</v>
      </c>
      <c r="D138">
        <v>179.723602</v>
      </c>
      <c r="E138">
        <f t="shared" si="14"/>
        <v>8.8072009225195202E-3</v>
      </c>
    </row>
    <row r="139" spans="1:5" x14ac:dyDescent="0.25">
      <c r="A139" s="1">
        <v>45167</v>
      </c>
      <c r="B139">
        <v>327.74478099999999</v>
      </c>
      <c r="C139">
        <f t="shared" si="14"/>
        <v>1.4445603260547557E-2</v>
      </c>
      <c r="D139">
        <v>183.64340200000001</v>
      </c>
      <c r="E139">
        <f t="shared" si="14"/>
        <v>2.157571829604521E-2</v>
      </c>
    </row>
    <row r="140" spans="1:5" x14ac:dyDescent="0.25">
      <c r="A140" s="1">
        <v>45168</v>
      </c>
      <c r="B140">
        <v>328.12402300000002</v>
      </c>
      <c r="C140">
        <f t="shared" si="14"/>
        <v>1.156457022970514E-3</v>
      </c>
      <c r="D140">
        <v>187.164276</v>
      </c>
      <c r="E140">
        <f t="shared" si="14"/>
        <v>1.8990867913997178E-2</v>
      </c>
    </row>
    <row r="141" spans="1:5" x14ac:dyDescent="0.25">
      <c r="A141" s="1">
        <v>45169</v>
      </c>
      <c r="B141">
        <v>327.09613000000002</v>
      </c>
      <c r="C141">
        <f t="shared" si="14"/>
        <v>-3.1375525875656507E-3</v>
      </c>
      <c r="D141">
        <v>187.38369800000001</v>
      </c>
      <c r="E141">
        <f t="shared" si="14"/>
        <v>1.1716631263993804E-3</v>
      </c>
    </row>
    <row r="142" spans="1:5" x14ac:dyDescent="0.25">
      <c r="A142" s="1">
        <v>45170</v>
      </c>
      <c r="B142">
        <v>327.99429300000003</v>
      </c>
      <c r="C142">
        <f t="shared" si="14"/>
        <v>2.7421056124481424E-3</v>
      </c>
      <c r="D142">
        <v>188.96958900000001</v>
      </c>
      <c r="E142">
        <f t="shared" si="14"/>
        <v>8.4277217256172321E-3</v>
      </c>
    </row>
    <row r="143" spans="1:5" x14ac:dyDescent="0.25">
      <c r="A143" s="1">
        <v>45174</v>
      </c>
      <c r="B143">
        <v>332.87435900000003</v>
      </c>
      <c r="C143">
        <f t="shared" si="14"/>
        <v>1.4768909641947658E-2</v>
      </c>
      <c r="D143">
        <v>189.208969</v>
      </c>
      <c r="E143">
        <f t="shared" si="14"/>
        <v>1.2659630056042204E-3</v>
      </c>
    </row>
    <row r="144" spans="1:5" x14ac:dyDescent="0.25">
      <c r="A144" s="1">
        <v>45175</v>
      </c>
      <c r="B144">
        <v>332.20575000000002</v>
      </c>
      <c r="C144">
        <f t="shared" si="14"/>
        <v>-2.0106126049874717E-3</v>
      </c>
      <c r="D144">
        <v>182.43653900000001</v>
      </c>
      <c r="E144">
        <f t="shared" si="14"/>
        <v>-3.6449679313705019E-2</v>
      </c>
    </row>
    <row r="145" spans="1:5" x14ac:dyDescent="0.25">
      <c r="A145" s="1">
        <v>45176</v>
      </c>
      <c r="B145">
        <v>329.24176</v>
      </c>
      <c r="C145">
        <f t="shared" si="14"/>
        <v>-8.962192144818637E-3</v>
      </c>
      <c r="D145">
        <v>177.10038800000001</v>
      </c>
      <c r="E145">
        <f t="shared" si="14"/>
        <v>-2.9685645404063266E-2</v>
      </c>
    </row>
    <row r="146" spans="1:5" x14ac:dyDescent="0.25">
      <c r="A146" s="1">
        <v>45177</v>
      </c>
      <c r="B146">
        <v>333.592896</v>
      </c>
      <c r="C146">
        <f t="shared" si="14"/>
        <v>1.3129061559151722E-2</v>
      </c>
      <c r="D146">
        <v>177.71878100000001</v>
      </c>
      <c r="E146">
        <f t="shared" si="14"/>
        <v>3.4856833009619947E-3</v>
      </c>
    </row>
    <row r="147" spans="1:5" x14ac:dyDescent="0.25">
      <c r="A147" s="1">
        <v>45180</v>
      </c>
      <c r="B147">
        <v>337.255493</v>
      </c>
      <c r="C147">
        <f t="shared" si="14"/>
        <v>1.0919407281861027E-2</v>
      </c>
      <c r="D147">
        <v>178.895737</v>
      </c>
      <c r="E147">
        <f t="shared" si="14"/>
        <v>6.6007423360607831E-3</v>
      </c>
    </row>
    <row r="148" spans="1:5" x14ac:dyDescent="0.25">
      <c r="A148" s="1">
        <v>45181</v>
      </c>
      <c r="B148">
        <v>331.097961</v>
      </c>
      <c r="C148">
        <f t="shared" si="14"/>
        <v>-1.8426496301788831E-2</v>
      </c>
      <c r="D148">
        <v>175.84367399999999</v>
      </c>
      <c r="E148">
        <f t="shared" si="14"/>
        <v>-1.7207776844460732E-2</v>
      </c>
    </row>
    <row r="149" spans="1:5" x14ac:dyDescent="0.25">
      <c r="A149" s="1">
        <v>45182</v>
      </c>
      <c r="B149">
        <v>335.37930299999999</v>
      </c>
      <c r="C149">
        <f t="shared" si="14"/>
        <v>1.2847852803300697E-2</v>
      </c>
      <c r="D149">
        <v>173.75907900000001</v>
      </c>
      <c r="E149">
        <f t="shared" si="14"/>
        <v>-1.1925648114416987E-2</v>
      </c>
    </row>
    <row r="150" spans="1:5" x14ac:dyDescent="0.25">
      <c r="A150" s="1">
        <v>45183</v>
      </c>
      <c r="B150">
        <v>338.01394699999997</v>
      </c>
      <c r="C150">
        <f t="shared" si="14"/>
        <v>7.8250188681261434E-3</v>
      </c>
      <c r="D150">
        <v>175.28511</v>
      </c>
      <c r="E150">
        <f t="shared" si="14"/>
        <v>8.7441118997340084E-3</v>
      </c>
    </row>
    <row r="151" spans="1:5" x14ac:dyDescent="0.25">
      <c r="A151" s="1">
        <v>45184</v>
      </c>
      <c r="B151">
        <v>329.55111699999998</v>
      </c>
      <c r="C151">
        <f t="shared" si="14"/>
        <v>-2.5355680981846263E-2</v>
      </c>
      <c r="D151">
        <v>174.55699200000001</v>
      </c>
      <c r="E151">
        <f t="shared" si="14"/>
        <v>-4.1625581779447529E-3</v>
      </c>
    </row>
    <row r="152" spans="1:5" x14ac:dyDescent="0.25">
      <c r="A152" s="1">
        <v>45187</v>
      </c>
      <c r="B152">
        <v>328.393463</v>
      </c>
      <c r="C152">
        <f t="shared" si="14"/>
        <v>-3.5190051862441507E-3</v>
      </c>
      <c r="D152">
        <v>177.50933800000001</v>
      </c>
      <c r="E152">
        <f t="shared" si="14"/>
        <v>1.6771925943451116E-2</v>
      </c>
    </row>
    <row r="153" spans="1:5" x14ac:dyDescent="0.25">
      <c r="A153" s="1">
        <v>45188</v>
      </c>
      <c r="B153">
        <v>327.984283</v>
      </c>
      <c r="C153">
        <f t="shared" si="14"/>
        <v>-1.2467822241024606E-3</v>
      </c>
      <c r="D153">
        <v>178.60649100000001</v>
      </c>
      <c r="E153">
        <f t="shared" si="14"/>
        <v>6.1617955845747474E-3</v>
      </c>
    </row>
    <row r="154" spans="1:5" x14ac:dyDescent="0.25">
      <c r="A154" s="1">
        <v>45189</v>
      </c>
      <c r="B154">
        <v>320.12027</v>
      </c>
      <c r="C154">
        <f t="shared" si="14"/>
        <v>-2.4268920620926338E-2</v>
      </c>
      <c r="D154">
        <v>175.035751</v>
      </c>
      <c r="E154">
        <f t="shared" si="14"/>
        <v>-2.0194767079540377E-2</v>
      </c>
    </row>
    <row r="155" spans="1:5" x14ac:dyDescent="0.25">
      <c r="A155" s="1">
        <v>45190</v>
      </c>
      <c r="B155">
        <v>318.88278200000002</v>
      </c>
      <c r="C155">
        <f t="shared" si="14"/>
        <v>-3.8731882207763135E-3</v>
      </c>
      <c r="D155">
        <v>173.479782</v>
      </c>
      <c r="E155">
        <f t="shared" si="14"/>
        <v>-8.9291821500641078E-3</v>
      </c>
    </row>
    <row r="156" spans="1:5" x14ac:dyDescent="0.25">
      <c r="A156" s="1">
        <v>45191</v>
      </c>
      <c r="B156">
        <v>316.36788899999999</v>
      </c>
      <c r="C156">
        <f t="shared" si="14"/>
        <v>-7.9178385902425319E-3</v>
      </c>
      <c r="D156">
        <v>174.33757</v>
      </c>
      <c r="E156">
        <f t="shared" si="14"/>
        <v>4.9324148674028123E-3</v>
      </c>
    </row>
    <row r="157" spans="1:5" x14ac:dyDescent="0.25">
      <c r="A157" s="1">
        <v>45194</v>
      </c>
      <c r="B157">
        <v>316.89681999999999</v>
      </c>
      <c r="C157">
        <f t="shared" si="14"/>
        <v>1.6704898140789126E-3</v>
      </c>
      <c r="D157">
        <v>175.62423699999999</v>
      </c>
      <c r="E157">
        <f t="shared" si="14"/>
        <v>7.3532183898148418E-3</v>
      </c>
    </row>
    <row r="158" spans="1:5" x14ac:dyDescent="0.25">
      <c r="A158" s="1">
        <v>45195</v>
      </c>
      <c r="B158">
        <v>311.50775099999998</v>
      </c>
      <c r="C158">
        <f t="shared" si="14"/>
        <v>-1.7152011192286487E-2</v>
      </c>
      <c r="D158">
        <v>171.514893</v>
      </c>
      <c r="E158">
        <f t="shared" si="14"/>
        <v>-2.3676593108790556E-2</v>
      </c>
    </row>
    <row r="159" spans="1:5" x14ac:dyDescent="0.25">
      <c r="A159" s="1">
        <v>45196</v>
      </c>
      <c r="B159">
        <v>312.15643299999999</v>
      </c>
      <c r="C159">
        <f t="shared" si="14"/>
        <v>2.0802292341457473E-3</v>
      </c>
      <c r="D159">
        <v>169.988846</v>
      </c>
      <c r="E159">
        <f t="shared" si="14"/>
        <v>-8.9372793527866534E-3</v>
      </c>
    </row>
    <row r="160" spans="1:5" x14ac:dyDescent="0.25">
      <c r="A160" s="1">
        <v>45197</v>
      </c>
      <c r="B160">
        <v>313.00473</v>
      </c>
      <c r="C160">
        <f t="shared" si="14"/>
        <v>2.7138522699363676E-3</v>
      </c>
      <c r="D160">
        <v>170.24818400000001</v>
      </c>
      <c r="E160">
        <f t="shared" si="14"/>
        <v>1.5244551730564382E-3</v>
      </c>
    </row>
    <row r="161" spans="1:5" x14ac:dyDescent="0.25">
      <c r="A161" s="1">
        <v>45198</v>
      </c>
      <c r="B161">
        <v>315.11044299999998</v>
      </c>
      <c r="C161">
        <f t="shared" si="14"/>
        <v>6.7048878267188528E-3</v>
      </c>
      <c r="D161">
        <v>170.76684599999999</v>
      </c>
      <c r="E161">
        <f t="shared" si="14"/>
        <v>3.0418741363478219E-3</v>
      </c>
    </row>
    <row r="162" spans="1:5" x14ac:dyDescent="0.25">
      <c r="A162" s="1">
        <v>45201</v>
      </c>
      <c r="B162">
        <v>321.14816300000001</v>
      </c>
      <c r="C162">
        <f t="shared" si="14"/>
        <v>1.8979393545161649E-2</v>
      </c>
      <c r="D162">
        <v>173.30024700000001</v>
      </c>
      <c r="E162">
        <f t="shared" si="14"/>
        <v>1.4726469552221566E-2</v>
      </c>
    </row>
    <row r="163" spans="1:5" x14ac:dyDescent="0.25">
      <c r="A163" s="1">
        <v>45202</v>
      </c>
      <c r="B163">
        <v>312.75521900000001</v>
      </c>
      <c r="C163">
        <f t="shared" si="14"/>
        <v>-2.6481746961111163E-2</v>
      </c>
      <c r="D163">
        <v>171.95373499999999</v>
      </c>
      <c r="E163">
        <f t="shared" si="14"/>
        <v>-7.8001639216189744E-3</v>
      </c>
    </row>
    <row r="164" spans="1:5" x14ac:dyDescent="0.25">
      <c r="A164" s="1">
        <v>45203</v>
      </c>
      <c r="B164">
        <v>318.31393400000002</v>
      </c>
      <c r="C164">
        <f t="shared" si="14"/>
        <v>1.7617272983721399E-2</v>
      </c>
      <c r="D164">
        <v>173.21049500000001</v>
      </c>
      <c r="E164">
        <f t="shared" si="14"/>
        <v>7.2821309077557572E-3</v>
      </c>
    </row>
    <row r="165" spans="1:5" x14ac:dyDescent="0.25">
      <c r="A165" s="1">
        <v>45204</v>
      </c>
      <c r="B165">
        <v>318.71310399999999</v>
      </c>
      <c r="C165">
        <f t="shared" si="14"/>
        <v>1.2532279744270625E-3</v>
      </c>
      <c r="D165">
        <v>174.45725999999999</v>
      </c>
      <c r="E165">
        <f t="shared" si="14"/>
        <v>7.1721942950961903E-3</v>
      </c>
    </row>
    <row r="166" spans="1:5" x14ac:dyDescent="0.25">
      <c r="A166" s="1">
        <v>45205</v>
      </c>
      <c r="B166">
        <v>326.59713699999998</v>
      </c>
      <c r="C166">
        <f t="shared" si="14"/>
        <v>2.4436076807258011E-2</v>
      </c>
      <c r="D166">
        <v>177.03057899999999</v>
      </c>
      <c r="E166">
        <f t="shared" si="14"/>
        <v>1.4642697088066647E-2</v>
      </c>
    </row>
    <row r="167" spans="1:5" x14ac:dyDescent="0.25">
      <c r="A167" s="1">
        <v>45208</v>
      </c>
      <c r="B167">
        <v>329.15194700000001</v>
      </c>
      <c r="C167">
        <f t="shared" si="14"/>
        <v>7.7920747093722653E-3</v>
      </c>
      <c r="D167">
        <v>178.526703</v>
      </c>
      <c r="E167">
        <f t="shared" si="14"/>
        <v>8.4157063059526749E-3</v>
      </c>
    </row>
    <row r="168" spans="1:5" x14ac:dyDescent="0.25">
      <c r="A168" s="1">
        <v>45209</v>
      </c>
      <c r="B168">
        <v>327.72485399999999</v>
      </c>
      <c r="C168">
        <f t="shared" si="14"/>
        <v>-4.3450925442929389E-3</v>
      </c>
      <c r="D168">
        <v>177.92825300000001</v>
      </c>
      <c r="E168">
        <f t="shared" si="14"/>
        <v>-3.3577906672812574E-3</v>
      </c>
    </row>
    <row r="169" spans="1:5" x14ac:dyDescent="0.25">
      <c r="A169" s="1">
        <v>45210</v>
      </c>
      <c r="B169">
        <v>331.74667399999998</v>
      </c>
      <c r="C169">
        <f t="shared" si="14"/>
        <v>1.2197250952044492E-2</v>
      </c>
      <c r="D169">
        <v>179.33459500000001</v>
      </c>
      <c r="E169">
        <f t="shared" si="14"/>
        <v>7.8729107823054534E-3</v>
      </c>
    </row>
    <row r="170" spans="1:5" x14ac:dyDescent="0.25">
      <c r="A170" s="1">
        <v>45211</v>
      </c>
      <c r="B170">
        <v>330.48922700000003</v>
      </c>
      <c r="C170">
        <f t="shared" si="14"/>
        <v>-3.7975848464455453E-3</v>
      </c>
      <c r="D170">
        <v>180.24224899999999</v>
      </c>
      <c r="E170">
        <f t="shared" si="14"/>
        <v>5.0484670685975175E-3</v>
      </c>
    </row>
    <row r="171" spans="1:5" x14ac:dyDescent="0.25">
      <c r="A171" s="1">
        <v>45212</v>
      </c>
      <c r="B171">
        <v>327.066193</v>
      </c>
      <c r="C171">
        <f t="shared" si="14"/>
        <v>-1.0411487205397307E-2</v>
      </c>
      <c r="D171">
        <v>178.38706999999999</v>
      </c>
      <c r="E171">
        <f t="shared" si="14"/>
        <v>-1.0346033912702168E-2</v>
      </c>
    </row>
    <row r="172" spans="1:5" x14ac:dyDescent="0.25">
      <c r="A172" s="1">
        <v>45215</v>
      </c>
      <c r="B172">
        <v>331.96624800000001</v>
      </c>
      <c r="C172">
        <f t="shared" si="14"/>
        <v>1.4870725609374524E-2</v>
      </c>
      <c r="D172">
        <v>178.257385</v>
      </c>
      <c r="E172">
        <f t="shared" si="14"/>
        <v>-7.2725092958947357E-4</v>
      </c>
    </row>
    <row r="173" spans="1:5" x14ac:dyDescent="0.25">
      <c r="A173" s="1">
        <v>45216</v>
      </c>
      <c r="B173">
        <v>331.38738999999998</v>
      </c>
      <c r="C173">
        <f t="shared" si="14"/>
        <v>-1.7452475233978859E-3</v>
      </c>
      <c r="D173">
        <v>176.691452</v>
      </c>
      <c r="E173">
        <f t="shared" si="14"/>
        <v>-8.8234866338678941E-3</v>
      </c>
    </row>
    <row r="174" spans="1:5" x14ac:dyDescent="0.25">
      <c r="A174" s="1">
        <v>45217</v>
      </c>
      <c r="B174">
        <v>329.44134500000001</v>
      </c>
      <c r="C174">
        <f t="shared" si="14"/>
        <v>-5.8897276175757796E-3</v>
      </c>
      <c r="D174">
        <v>175.38484199999999</v>
      </c>
      <c r="E174">
        <f t="shared" si="14"/>
        <v>-7.4223457859723396E-3</v>
      </c>
    </row>
    <row r="175" spans="1:5" x14ac:dyDescent="0.25">
      <c r="A175" s="1">
        <v>45218</v>
      </c>
      <c r="B175">
        <v>330.64889499999998</v>
      </c>
      <c r="C175">
        <f t="shared" si="14"/>
        <v>3.6587462558586026E-3</v>
      </c>
      <c r="D175">
        <v>175.005844</v>
      </c>
      <c r="E175">
        <f t="shared" si="14"/>
        <v>-2.1632889397258381E-3</v>
      </c>
    </row>
    <row r="176" spans="1:5" x14ac:dyDescent="0.25">
      <c r="A176" s="1">
        <v>45219</v>
      </c>
      <c r="B176">
        <v>326.008331</v>
      </c>
      <c r="C176">
        <f t="shared" si="14"/>
        <v>-1.4134135957871052E-2</v>
      </c>
      <c r="D176">
        <v>172.43251000000001</v>
      </c>
      <c r="E176">
        <f t="shared" si="14"/>
        <v>-1.4813454113881797E-2</v>
      </c>
    </row>
    <row r="177" spans="1:5" x14ac:dyDescent="0.25">
      <c r="A177" s="1">
        <v>45222</v>
      </c>
      <c r="B177">
        <v>328.65295400000002</v>
      </c>
      <c r="C177">
        <f t="shared" si="14"/>
        <v>8.0794066996983105E-3</v>
      </c>
      <c r="D177">
        <v>172.5522</v>
      </c>
      <c r="E177">
        <f t="shared" si="14"/>
        <v>6.9388585252028179E-4</v>
      </c>
    </row>
    <row r="178" spans="1:5" x14ac:dyDescent="0.25">
      <c r="A178" s="1">
        <v>45223</v>
      </c>
      <c r="B178">
        <v>329.86050399999999</v>
      </c>
      <c r="C178">
        <f t="shared" si="14"/>
        <v>3.6675069851739295E-3</v>
      </c>
      <c r="D178">
        <v>172.99105800000001</v>
      </c>
      <c r="E178">
        <f t="shared" si="14"/>
        <v>2.5401059103531409E-3</v>
      </c>
    </row>
    <row r="179" spans="1:5" x14ac:dyDescent="0.25">
      <c r="A179" s="1">
        <v>45224</v>
      </c>
      <c r="B179">
        <v>339.97998000000001</v>
      </c>
      <c r="C179">
        <f t="shared" si="14"/>
        <v>3.021688358385699E-2</v>
      </c>
      <c r="D179">
        <v>170.65711999999999</v>
      </c>
      <c r="E179">
        <f t="shared" si="14"/>
        <v>-1.358350799380581E-2</v>
      </c>
    </row>
    <row r="180" spans="1:5" x14ac:dyDescent="0.25">
      <c r="A180" s="1">
        <v>45225</v>
      </c>
      <c r="B180">
        <v>327.22586100000001</v>
      </c>
      <c r="C180">
        <f t="shared" si="14"/>
        <v>-3.8236094632257966E-2</v>
      </c>
      <c r="D180">
        <v>166.45800800000001</v>
      </c>
      <c r="E180">
        <f t="shared" si="14"/>
        <v>-2.4913323899371953E-2</v>
      </c>
    </row>
    <row r="181" spans="1:5" x14ac:dyDescent="0.25">
      <c r="A181" s="1">
        <v>45226</v>
      </c>
      <c r="B181">
        <v>329.14196800000002</v>
      </c>
      <c r="C181">
        <f t="shared" si="14"/>
        <v>5.8385324765568569E-3</v>
      </c>
      <c r="D181">
        <v>167.784561</v>
      </c>
      <c r="E181">
        <f t="shared" si="14"/>
        <v>7.9377080493472363E-3</v>
      </c>
    </row>
    <row r="182" spans="1:5" x14ac:dyDescent="0.25">
      <c r="A182" s="1">
        <v>45229</v>
      </c>
      <c r="B182">
        <v>336.62677000000002</v>
      </c>
      <c r="C182">
        <f t="shared" si="14"/>
        <v>2.2485637826503257E-2</v>
      </c>
      <c r="D182">
        <v>169.849197</v>
      </c>
      <c r="E182">
        <f t="shared" si="14"/>
        <v>1.223018543769161E-2</v>
      </c>
    </row>
    <row r="183" spans="1:5" x14ac:dyDescent="0.25">
      <c r="A183" s="1">
        <v>45230</v>
      </c>
      <c r="B183">
        <v>337.42514</v>
      </c>
      <c r="C183">
        <f t="shared" si="14"/>
        <v>2.3688691078422863E-3</v>
      </c>
      <c r="D183">
        <v>170.32797199999999</v>
      </c>
      <c r="E183">
        <f t="shared" si="14"/>
        <v>2.8148586075644744E-3</v>
      </c>
    </row>
    <row r="184" spans="1:5" x14ac:dyDescent="0.25">
      <c r="A184" s="1">
        <v>45231</v>
      </c>
      <c r="B184">
        <v>345.36901899999998</v>
      </c>
      <c r="C184">
        <f t="shared" si="14"/>
        <v>2.3269787382742102E-2</v>
      </c>
      <c r="D184">
        <v>173.51968400000001</v>
      </c>
      <c r="E184">
        <f t="shared" si="14"/>
        <v>1.8565219899170593E-2</v>
      </c>
    </row>
    <row r="185" spans="1:5" x14ac:dyDescent="0.25">
      <c r="A185" s="1">
        <v>45232</v>
      </c>
      <c r="B185">
        <v>347.61447099999998</v>
      </c>
      <c r="C185">
        <f t="shared" si="14"/>
        <v>6.4805580249354122E-3</v>
      </c>
      <c r="D185">
        <v>177.110367</v>
      </c>
      <c r="E185">
        <f t="shared" si="14"/>
        <v>2.0482035223699846E-2</v>
      </c>
    </row>
    <row r="186" spans="1:5" x14ac:dyDescent="0.25">
      <c r="A186" s="1">
        <v>45233</v>
      </c>
      <c r="B186">
        <v>352.08538800000002</v>
      </c>
      <c r="C186">
        <f t="shared" si="14"/>
        <v>1.2779702015937033E-2</v>
      </c>
      <c r="D186">
        <v>176.192734</v>
      </c>
      <c r="E186">
        <f t="shared" si="14"/>
        <v>-5.194605203557856E-3</v>
      </c>
    </row>
    <row r="187" spans="1:5" x14ac:dyDescent="0.25">
      <c r="A187" s="1">
        <v>45236</v>
      </c>
      <c r="B187">
        <v>355.80783100000002</v>
      </c>
      <c r="C187">
        <f t="shared" si="14"/>
        <v>1.0517058819567993E-2</v>
      </c>
      <c r="D187">
        <v>178.76606799999999</v>
      </c>
      <c r="E187">
        <f t="shared" si="14"/>
        <v>1.4499593021880308E-2</v>
      </c>
    </row>
    <row r="188" spans="1:5" x14ac:dyDescent="0.25">
      <c r="A188" s="1">
        <v>45237</v>
      </c>
      <c r="B188">
        <v>359.79974399999998</v>
      </c>
      <c r="C188">
        <f t="shared" si="14"/>
        <v>1.1156825464328612E-2</v>
      </c>
      <c r="D188">
        <v>181.34936500000001</v>
      </c>
      <c r="E188">
        <f t="shared" si="14"/>
        <v>1.4347295763114332E-2</v>
      </c>
    </row>
    <row r="189" spans="1:5" x14ac:dyDescent="0.25">
      <c r="A189" s="1">
        <v>45238</v>
      </c>
      <c r="B189">
        <v>362.46432499999997</v>
      </c>
      <c r="C189">
        <f t="shared" si="14"/>
        <v>7.3784456488832362E-3</v>
      </c>
      <c r="D189">
        <v>182.416595</v>
      </c>
      <c r="E189">
        <f t="shared" si="14"/>
        <v>5.8676906549512964E-3</v>
      </c>
    </row>
    <row r="190" spans="1:5" x14ac:dyDescent="0.25">
      <c r="A190" s="1">
        <v>45239</v>
      </c>
      <c r="B190">
        <v>359.95941199999999</v>
      </c>
      <c r="C190">
        <f t="shared" si="14"/>
        <v>-6.934775009091787E-3</v>
      </c>
      <c r="D190">
        <v>181.937836</v>
      </c>
      <c r="E190">
        <f t="shared" si="14"/>
        <v>-2.6279865691458681E-3</v>
      </c>
    </row>
    <row r="191" spans="1:5" x14ac:dyDescent="0.25">
      <c r="A191" s="1">
        <v>45240</v>
      </c>
      <c r="B191">
        <v>368.92123400000003</v>
      </c>
      <c r="C191">
        <f t="shared" si="14"/>
        <v>2.4591882610968341E-2</v>
      </c>
      <c r="D191">
        <v>186.16244499999999</v>
      </c>
      <c r="E191">
        <f t="shared" si="14"/>
        <v>2.2954584478949158E-2</v>
      </c>
    </row>
    <row r="192" spans="1:5" x14ac:dyDescent="0.25">
      <c r="A192" s="1">
        <v>45243</v>
      </c>
      <c r="B192">
        <v>365.93725599999999</v>
      </c>
      <c r="C192">
        <f t="shared" si="14"/>
        <v>-8.1212762492626211E-3</v>
      </c>
      <c r="D192">
        <v>184.56449900000001</v>
      </c>
      <c r="E192">
        <f t="shared" si="14"/>
        <v>-8.6206623063418419E-3</v>
      </c>
    </row>
    <row r="193" spans="1:5" x14ac:dyDescent="0.25">
      <c r="A193" s="1">
        <v>45244</v>
      </c>
      <c r="B193">
        <v>369.51998900000001</v>
      </c>
      <c r="C193">
        <f t="shared" si="14"/>
        <v>9.7429493427165781E-3</v>
      </c>
      <c r="D193">
        <v>187.20112599999999</v>
      </c>
      <c r="E193">
        <f t="shared" si="14"/>
        <v>1.4184588517878183E-2</v>
      </c>
    </row>
    <row r="194" spans="1:5" x14ac:dyDescent="0.25">
      <c r="A194" s="1">
        <v>45245</v>
      </c>
      <c r="B194">
        <v>369.67001299999998</v>
      </c>
      <c r="C194">
        <f t="shared" si="14"/>
        <v>4.0591458665328872E-4</v>
      </c>
      <c r="D194">
        <v>187.770386</v>
      </c>
      <c r="E194">
        <f t="shared" si="14"/>
        <v>3.0362863263890816E-3</v>
      </c>
    </row>
    <row r="195" spans="1:5" x14ac:dyDescent="0.25">
      <c r="A195" s="1">
        <v>45246</v>
      </c>
      <c r="B195">
        <v>376.17001299999998</v>
      </c>
      <c r="C195">
        <f t="shared" si="14"/>
        <v>1.7430452488744308E-2</v>
      </c>
      <c r="D195">
        <v>189.46824599999999</v>
      </c>
      <c r="E195">
        <f t="shared" si="14"/>
        <v>9.0015778901371135E-3</v>
      </c>
    </row>
    <row r="196" spans="1:5" x14ac:dyDescent="0.25">
      <c r="A196" s="1">
        <v>45247</v>
      </c>
      <c r="B196">
        <v>369.85000600000001</v>
      </c>
      <c r="C196">
        <f t="shared" si="14"/>
        <v>-1.6943669172729159E-2</v>
      </c>
      <c r="D196">
        <v>189.44825700000001</v>
      </c>
      <c r="E196">
        <f t="shared" si="14"/>
        <v>-1.0550609361281715E-4</v>
      </c>
    </row>
    <row r="197" spans="1:5" x14ac:dyDescent="0.25">
      <c r="A197" s="1">
        <v>45250</v>
      </c>
      <c r="B197">
        <v>377.44000199999999</v>
      </c>
      <c r="C197">
        <f t="shared" ref="C197:E253" si="15">LN(B197)-LN(B196)</f>
        <v>2.0314086701550771E-2</v>
      </c>
      <c r="D197">
        <v>191.20600899999999</v>
      </c>
      <c r="E197">
        <f t="shared" si="15"/>
        <v>9.2354908421441451E-3</v>
      </c>
    </row>
    <row r="198" spans="1:5" x14ac:dyDescent="0.25">
      <c r="A198" s="1">
        <v>45251</v>
      </c>
      <c r="B198">
        <v>373.07000699999998</v>
      </c>
      <c r="C198">
        <f t="shared" si="15"/>
        <v>-1.1645532598202557E-2</v>
      </c>
      <c r="D198">
        <v>190.39704900000001</v>
      </c>
      <c r="E198">
        <f t="shared" si="15"/>
        <v>-4.2398046601492823E-3</v>
      </c>
    </row>
    <row r="199" spans="1:5" x14ac:dyDescent="0.25">
      <c r="A199" s="1">
        <v>45252</v>
      </c>
      <c r="B199">
        <v>377.85000600000001</v>
      </c>
      <c r="C199">
        <f t="shared" si="15"/>
        <v>1.2731218986028026E-2</v>
      </c>
      <c r="D199">
        <v>191.066193</v>
      </c>
      <c r="E199">
        <f t="shared" si="15"/>
        <v>3.5083049303601399E-3</v>
      </c>
    </row>
    <row r="200" spans="1:5" x14ac:dyDescent="0.25">
      <c r="A200" s="1">
        <v>45254</v>
      </c>
      <c r="B200">
        <v>377.42999300000002</v>
      </c>
      <c r="C200">
        <f t="shared" si="15"/>
        <v>-1.1122048613820823E-3</v>
      </c>
      <c r="D200">
        <v>189.72790499999999</v>
      </c>
      <c r="E200">
        <f t="shared" si="15"/>
        <v>-7.0289614099197095E-3</v>
      </c>
    </row>
    <row r="201" spans="1:5" x14ac:dyDescent="0.25">
      <c r="A201" s="1">
        <v>45257</v>
      </c>
      <c r="B201">
        <v>378.60998499999999</v>
      </c>
      <c r="C201">
        <f t="shared" si="15"/>
        <v>3.1215094240311103E-3</v>
      </c>
      <c r="D201">
        <v>189.548126</v>
      </c>
      <c r="E201">
        <f t="shared" si="15"/>
        <v>-9.4801146800804759E-4</v>
      </c>
    </row>
    <row r="202" spans="1:5" x14ac:dyDescent="0.25">
      <c r="A202" s="1">
        <v>45258</v>
      </c>
      <c r="B202">
        <v>382.70001200000002</v>
      </c>
      <c r="C202">
        <f t="shared" si="15"/>
        <v>1.0744811879114913E-2</v>
      </c>
      <c r="D202">
        <v>190.15734900000001</v>
      </c>
      <c r="E202">
        <f t="shared" si="15"/>
        <v>3.208926722875205E-3</v>
      </c>
    </row>
    <row r="203" spans="1:5" x14ac:dyDescent="0.25">
      <c r="A203" s="1">
        <v>45259</v>
      </c>
      <c r="B203">
        <v>378.85000600000001</v>
      </c>
      <c r="C203">
        <f t="shared" si="15"/>
        <v>-1.0111059573024939E-2</v>
      </c>
      <c r="D203">
        <v>189.12866199999999</v>
      </c>
      <c r="E203">
        <f t="shared" si="15"/>
        <v>-5.4243472865662667E-3</v>
      </c>
    </row>
    <row r="204" spans="1:5" x14ac:dyDescent="0.25">
      <c r="A204" s="1">
        <v>45260</v>
      </c>
      <c r="B204">
        <v>378.91000400000001</v>
      </c>
      <c r="C204">
        <f t="shared" si="15"/>
        <v>1.5835620601123424E-4</v>
      </c>
      <c r="D204">
        <v>189.70791600000001</v>
      </c>
      <c r="E204">
        <f t="shared" si="15"/>
        <v>3.0580703398817022E-3</v>
      </c>
    </row>
    <row r="205" spans="1:5" x14ac:dyDescent="0.25">
      <c r="A205" s="1">
        <v>45261</v>
      </c>
      <c r="B205">
        <v>374.51001000000002</v>
      </c>
      <c r="C205">
        <f t="shared" si="15"/>
        <v>-1.1680188848771422E-2</v>
      </c>
      <c r="D205">
        <v>190.99629200000001</v>
      </c>
      <c r="E205">
        <f t="shared" si="15"/>
        <v>6.7684091294193394E-3</v>
      </c>
    </row>
    <row r="206" spans="1:5" x14ac:dyDescent="0.25">
      <c r="A206" s="1">
        <v>45264</v>
      </c>
      <c r="B206">
        <v>369.14001500000001</v>
      </c>
      <c r="C206">
        <f t="shared" si="15"/>
        <v>-1.4442515057891292E-2</v>
      </c>
      <c r="D206">
        <v>189.18858299999999</v>
      </c>
      <c r="E206">
        <f t="shared" si="15"/>
        <v>-9.5097030003818972E-3</v>
      </c>
    </row>
    <row r="207" spans="1:5" x14ac:dyDescent="0.25">
      <c r="A207" s="1">
        <v>45265</v>
      </c>
      <c r="B207">
        <v>372.51998900000001</v>
      </c>
      <c r="C207">
        <f t="shared" si="15"/>
        <v>9.11468161070772E-3</v>
      </c>
      <c r="D207">
        <v>193.173508</v>
      </c>
      <c r="E207">
        <f t="shared" si="15"/>
        <v>2.0844478977871006E-2</v>
      </c>
    </row>
    <row r="208" spans="1:5" x14ac:dyDescent="0.25">
      <c r="A208" s="1">
        <v>45266</v>
      </c>
      <c r="B208">
        <v>368.79998799999998</v>
      </c>
      <c r="C208">
        <f t="shared" si="15"/>
        <v>-1.0036238980363876E-2</v>
      </c>
      <c r="D208">
        <v>192.07492099999999</v>
      </c>
      <c r="E208">
        <f t="shared" si="15"/>
        <v>-5.703280767162866E-3</v>
      </c>
    </row>
    <row r="209" spans="1:5" x14ac:dyDescent="0.25">
      <c r="A209" s="1">
        <v>45267</v>
      </c>
      <c r="B209">
        <v>370.95001200000002</v>
      </c>
      <c r="C209">
        <f t="shared" si="15"/>
        <v>5.8128558404302311E-3</v>
      </c>
      <c r="D209">
        <v>194.02243000000001</v>
      </c>
      <c r="E209">
        <f t="shared" si="15"/>
        <v>1.0088261480775351E-2</v>
      </c>
    </row>
    <row r="210" spans="1:5" x14ac:dyDescent="0.25">
      <c r="A210" s="1">
        <v>45268</v>
      </c>
      <c r="B210">
        <v>374.23001099999999</v>
      </c>
      <c r="C210">
        <f t="shared" si="15"/>
        <v>8.8032960667785431E-3</v>
      </c>
      <c r="D210">
        <v>195.460587</v>
      </c>
      <c r="E210">
        <f t="shared" si="15"/>
        <v>7.3849871414655155E-3</v>
      </c>
    </row>
    <row r="211" spans="1:5" x14ac:dyDescent="0.25">
      <c r="A211" s="1">
        <v>45271</v>
      </c>
      <c r="B211">
        <v>371.29998799999998</v>
      </c>
      <c r="C211">
        <f t="shared" si="15"/>
        <v>-7.8602821875319862E-3</v>
      </c>
      <c r="D211">
        <v>192.933807</v>
      </c>
      <c r="E211">
        <f t="shared" si="15"/>
        <v>-1.3011596912504864E-2</v>
      </c>
    </row>
    <row r="212" spans="1:5" x14ac:dyDescent="0.25">
      <c r="A212" s="1">
        <v>45272</v>
      </c>
      <c r="B212">
        <v>374.38000499999998</v>
      </c>
      <c r="C212">
        <f t="shared" si="15"/>
        <v>8.2610088644434754E-3</v>
      </c>
      <c r="D212">
        <v>194.46186800000001</v>
      </c>
      <c r="E212">
        <f t="shared" si="15"/>
        <v>7.8889312583489968E-3</v>
      </c>
    </row>
    <row r="213" spans="1:5" x14ac:dyDescent="0.25">
      <c r="A213" s="1">
        <v>45273</v>
      </c>
      <c r="B213">
        <v>374.36999500000002</v>
      </c>
      <c r="C213">
        <f t="shared" si="15"/>
        <v>-2.6737896495987457E-5</v>
      </c>
      <c r="D213">
        <v>197.707718</v>
      </c>
      <c r="E213">
        <f t="shared" si="15"/>
        <v>1.6553675938443035E-2</v>
      </c>
    </row>
    <row r="214" spans="1:5" x14ac:dyDescent="0.25">
      <c r="A214" s="1">
        <v>45274</v>
      </c>
      <c r="B214">
        <v>365.92999300000002</v>
      </c>
      <c r="C214">
        <f t="shared" si="15"/>
        <v>-2.2802560682597672E-2</v>
      </c>
      <c r="D214">
        <v>197.857529</v>
      </c>
      <c r="E214">
        <f t="shared" si="15"/>
        <v>7.5745282629746669E-4</v>
      </c>
    </row>
    <row r="215" spans="1:5" x14ac:dyDescent="0.25">
      <c r="A215" s="1">
        <v>45275</v>
      </c>
      <c r="B215">
        <v>370.73001099999999</v>
      </c>
      <c r="C215">
        <f t="shared" si="15"/>
        <v>1.3032025377983203E-2</v>
      </c>
      <c r="D215">
        <v>197.31822199999999</v>
      </c>
      <c r="E215">
        <f t="shared" si="15"/>
        <v>-2.7294556077981369E-3</v>
      </c>
    </row>
    <row r="216" spans="1:5" x14ac:dyDescent="0.25">
      <c r="A216" s="1">
        <v>45278</v>
      </c>
      <c r="B216">
        <v>372.64999399999999</v>
      </c>
      <c r="C216">
        <f t="shared" si="15"/>
        <v>5.1655606993170622E-3</v>
      </c>
      <c r="D216">
        <v>195.64035000000001</v>
      </c>
      <c r="E216">
        <f t="shared" si="15"/>
        <v>-8.5397409112104583E-3</v>
      </c>
    </row>
    <row r="217" spans="1:5" x14ac:dyDescent="0.25">
      <c r="A217" s="1">
        <v>45279</v>
      </c>
      <c r="B217">
        <v>373.26001000000002</v>
      </c>
      <c r="C217">
        <f t="shared" si="15"/>
        <v>1.6356293191561733E-3</v>
      </c>
      <c r="D217">
        <v>196.68902600000001</v>
      </c>
      <c r="E217">
        <f t="shared" si="15"/>
        <v>5.3459086249265653E-3</v>
      </c>
    </row>
    <row r="218" spans="1:5" x14ac:dyDescent="0.25">
      <c r="A218" s="1">
        <v>45280</v>
      </c>
      <c r="B218">
        <v>370.61999500000002</v>
      </c>
      <c r="C218">
        <f t="shared" si="15"/>
        <v>-7.0979891010045648E-3</v>
      </c>
      <c r="D218">
        <v>194.58171100000001</v>
      </c>
      <c r="E218">
        <f t="shared" si="15"/>
        <v>-1.0771750487680087E-2</v>
      </c>
    </row>
    <row r="219" spans="1:5" x14ac:dyDescent="0.25">
      <c r="A219" s="1">
        <v>45281</v>
      </c>
      <c r="B219">
        <v>373.540009</v>
      </c>
      <c r="C219">
        <f t="shared" si="15"/>
        <v>7.8478525343097516E-3</v>
      </c>
      <c r="D219">
        <v>194.43188499999999</v>
      </c>
      <c r="E219">
        <f t="shared" si="15"/>
        <v>-7.7028674035428679E-4</v>
      </c>
    </row>
    <row r="220" spans="1:5" x14ac:dyDescent="0.25">
      <c r="A220" s="1">
        <v>45282</v>
      </c>
      <c r="B220">
        <v>374.57998700000002</v>
      </c>
      <c r="C220">
        <f t="shared" si="15"/>
        <v>2.7802456169050416E-3</v>
      </c>
      <c r="D220">
        <v>193.35328699999999</v>
      </c>
      <c r="E220">
        <f t="shared" si="15"/>
        <v>-5.5628778992513617E-3</v>
      </c>
    </row>
    <row r="221" spans="1:5" x14ac:dyDescent="0.25">
      <c r="A221" s="1">
        <v>45286</v>
      </c>
      <c r="B221">
        <v>374.66000400000001</v>
      </c>
      <c r="C221">
        <f t="shared" si="15"/>
        <v>2.1359511308904899E-4</v>
      </c>
      <c r="D221">
        <v>192.80398600000001</v>
      </c>
      <c r="E221">
        <f t="shared" si="15"/>
        <v>-2.8449619308075214E-3</v>
      </c>
    </row>
    <row r="222" spans="1:5" x14ac:dyDescent="0.25">
      <c r="A222" s="1">
        <v>45287</v>
      </c>
      <c r="B222">
        <v>374.07000699999998</v>
      </c>
      <c r="C222">
        <f t="shared" si="15"/>
        <v>-1.5759943195803316E-3</v>
      </c>
      <c r="D222">
        <v>192.903839</v>
      </c>
      <c r="E222">
        <f t="shared" si="15"/>
        <v>5.1776498042688246E-4</v>
      </c>
    </row>
    <row r="223" spans="1:5" x14ac:dyDescent="0.25">
      <c r="A223" s="1">
        <v>45288</v>
      </c>
      <c r="B223">
        <v>375.27999899999998</v>
      </c>
      <c r="C223">
        <f t="shared" si="15"/>
        <v>3.2294469658467051E-3</v>
      </c>
      <c r="D223">
        <v>193.33329800000001</v>
      </c>
      <c r="E223">
        <f t="shared" si="15"/>
        <v>2.2238108966972092E-3</v>
      </c>
    </row>
    <row r="224" spans="1:5" x14ac:dyDescent="0.25">
      <c r="A224" s="1">
        <v>45289</v>
      </c>
      <c r="B224">
        <v>376.040009</v>
      </c>
      <c r="C224">
        <f t="shared" si="15"/>
        <v>2.0231332884481645E-3</v>
      </c>
      <c r="D224">
        <v>192.284637</v>
      </c>
      <c r="E224">
        <f t="shared" si="15"/>
        <v>-5.4388735060557636E-3</v>
      </c>
    </row>
    <row r="225" spans="1:5" x14ac:dyDescent="0.25">
      <c r="A225" s="1">
        <v>45293</v>
      </c>
      <c r="B225">
        <v>370.86999500000002</v>
      </c>
      <c r="C225">
        <f t="shared" si="15"/>
        <v>-1.3843961236956304E-2</v>
      </c>
      <c r="D225">
        <v>185.403412</v>
      </c>
      <c r="E225">
        <f t="shared" si="15"/>
        <v>-3.6442702193253851E-2</v>
      </c>
    </row>
    <row r="226" spans="1:5" x14ac:dyDescent="0.25">
      <c r="A226" s="1">
        <v>45294</v>
      </c>
      <c r="B226">
        <v>370.60000600000001</v>
      </c>
      <c r="C226">
        <f t="shared" si="15"/>
        <v>-7.2825336579640521E-4</v>
      </c>
      <c r="D226">
        <v>184.015198</v>
      </c>
      <c r="E226">
        <f t="shared" si="15"/>
        <v>-7.5157043903484322E-3</v>
      </c>
    </row>
    <row r="227" spans="1:5" x14ac:dyDescent="0.25">
      <c r="A227" s="1">
        <v>45295</v>
      </c>
      <c r="B227">
        <v>367.94000199999999</v>
      </c>
      <c r="C227">
        <f t="shared" si="15"/>
        <v>-7.2034432079153277E-3</v>
      </c>
      <c r="D227">
        <v>181.67817700000001</v>
      </c>
      <c r="E227">
        <f t="shared" si="15"/>
        <v>-1.2781488403034835E-2</v>
      </c>
    </row>
    <row r="228" spans="1:5" x14ac:dyDescent="0.25">
      <c r="A228" s="1">
        <v>45296</v>
      </c>
      <c r="B228">
        <v>367.75</v>
      </c>
      <c r="C228">
        <f t="shared" si="15"/>
        <v>-5.1652735175888864E-4</v>
      </c>
      <c r="D228">
        <v>180.94909699999999</v>
      </c>
      <c r="E228">
        <f t="shared" si="15"/>
        <v>-4.0211039525459569E-3</v>
      </c>
    </row>
    <row r="229" spans="1:5" x14ac:dyDescent="0.25">
      <c r="A229" s="1">
        <v>45299</v>
      </c>
      <c r="B229">
        <v>374.69000199999999</v>
      </c>
      <c r="C229">
        <f t="shared" si="15"/>
        <v>1.8695663282628949E-2</v>
      </c>
      <c r="D229">
        <v>185.32351700000001</v>
      </c>
      <c r="E229">
        <f t="shared" si="15"/>
        <v>2.3887278683916158E-2</v>
      </c>
    </row>
    <row r="230" spans="1:5" x14ac:dyDescent="0.25">
      <c r="A230" s="1">
        <v>45300</v>
      </c>
      <c r="B230">
        <v>375.790009</v>
      </c>
      <c r="C230">
        <f t="shared" si="15"/>
        <v>2.9314779118028156E-3</v>
      </c>
      <c r="D230">
        <v>184.904053</v>
      </c>
      <c r="E230">
        <f t="shared" si="15"/>
        <v>-2.2659802428215414E-3</v>
      </c>
    </row>
    <row r="231" spans="1:5" x14ac:dyDescent="0.25">
      <c r="A231" s="1">
        <v>45301</v>
      </c>
      <c r="B231">
        <v>382.76998900000001</v>
      </c>
      <c r="C231">
        <f t="shared" si="15"/>
        <v>1.840375718789744E-2</v>
      </c>
      <c r="D231">
        <v>185.95271299999999</v>
      </c>
      <c r="E231">
        <f t="shared" si="15"/>
        <v>5.6553520986062367E-3</v>
      </c>
    </row>
    <row r="232" spans="1:5" x14ac:dyDescent="0.25">
      <c r="A232" s="1">
        <v>45302</v>
      </c>
      <c r="B232">
        <v>384.63000499999998</v>
      </c>
      <c r="C232">
        <f t="shared" si="15"/>
        <v>4.8475883683485321E-3</v>
      </c>
      <c r="D232">
        <v>185.35348500000001</v>
      </c>
      <c r="E232">
        <f t="shared" si="15"/>
        <v>-3.2276785222160598E-3</v>
      </c>
    </row>
    <row r="233" spans="1:5" x14ac:dyDescent="0.25">
      <c r="A233" s="1">
        <v>45303</v>
      </c>
      <c r="B233">
        <v>388.47000100000002</v>
      </c>
      <c r="C233">
        <f t="shared" si="15"/>
        <v>9.9341030908348671E-3</v>
      </c>
      <c r="D233">
        <v>185.68306000000001</v>
      </c>
      <c r="E233">
        <f t="shared" si="15"/>
        <v>1.7765101099564973E-3</v>
      </c>
    </row>
    <row r="234" spans="1:5" x14ac:dyDescent="0.25">
      <c r="A234" s="1">
        <v>45307</v>
      </c>
      <c r="B234">
        <v>390.26998900000001</v>
      </c>
      <c r="C234">
        <f t="shared" si="15"/>
        <v>4.6228297729022927E-3</v>
      </c>
      <c r="D234">
        <v>183.39598100000001</v>
      </c>
      <c r="E234">
        <f t="shared" si="15"/>
        <v>-1.2393596063177803E-2</v>
      </c>
    </row>
    <row r="235" spans="1:5" x14ac:dyDescent="0.25">
      <c r="A235" s="1">
        <v>45308</v>
      </c>
      <c r="B235">
        <v>389.47000100000002</v>
      </c>
      <c r="C235">
        <f t="shared" si="15"/>
        <v>-2.0519360067501324E-3</v>
      </c>
      <c r="D235">
        <v>182.44718900000001</v>
      </c>
      <c r="E235">
        <f t="shared" si="15"/>
        <v>-5.1868899297859983E-3</v>
      </c>
    </row>
    <row r="236" spans="1:5" x14ac:dyDescent="0.25">
      <c r="A236" s="1">
        <v>45309</v>
      </c>
      <c r="B236">
        <v>393.86999500000002</v>
      </c>
      <c r="C236">
        <f t="shared" si="15"/>
        <v>1.1234049830372683E-2</v>
      </c>
      <c r="D236">
        <v>188.38961800000001</v>
      </c>
      <c r="E236">
        <f t="shared" si="15"/>
        <v>3.2051498663792977E-2</v>
      </c>
    </row>
    <row r="237" spans="1:5" x14ac:dyDescent="0.25">
      <c r="A237" s="1">
        <v>45310</v>
      </c>
      <c r="B237">
        <v>398.67001299999998</v>
      </c>
      <c r="C237">
        <f t="shared" si="15"/>
        <v>1.2113146700364119E-2</v>
      </c>
      <c r="D237">
        <v>191.31587200000001</v>
      </c>
      <c r="E237">
        <f t="shared" si="15"/>
        <v>1.5413587696096798E-2</v>
      </c>
    </row>
    <row r="238" spans="1:5" x14ac:dyDescent="0.25">
      <c r="A238" s="1">
        <v>45313</v>
      </c>
      <c r="B238">
        <v>396.51001000000002</v>
      </c>
      <c r="C238">
        <f t="shared" si="15"/>
        <v>-5.4327529620792347E-3</v>
      </c>
      <c r="D238">
        <v>193.642899</v>
      </c>
      <c r="E238">
        <f t="shared" si="15"/>
        <v>1.2089893876936486E-2</v>
      </c>
    </row>
    <row r="239" spans="1:5" x14ac:dyDescent="0.25">
      <c r="A239" s="1">
        <v>45314</v>
      </c>
      <c r="B239">
        <v>398.89999399999999</v>
      </c>
      <c r="C239">
        <f t="shared" si="15"/>
        <v>6.0094572121274226E-3</v>
      </c>
      <c r="D239">
        <v>194.93125900000001</v>
      </c>
      <c r="E239">
        <f t="shared" si="15"/>
        <v>6.6312424261871783E-3</v>
      </c>
    </row>
    <row r="240" spans="1:5" x14ac:dyDescent="0.25">
      <c r="A240" s="1">
        <v>45315</v>
      </c>
      <c r="B240">
        <v>402.55999800000001</v>
      </c>
      <c r="C240">
        <f t="shared" si="15"/>
        <v>9.1334052338210014E-3</v>
      </c>
      <c r="D240">
        <v>194.25212099999999</v>
      </c>
      <c r="E240">
        <f t="shared" si="15"/>
        <v>-3.4900703589055837E-3</v>
      </c>
    </row>
    <row r="241" spans="1:5" x14ac:dyDescent="0.25">
      <c r="A241" s="1">
        <v>45316</v>
      </c>
      <c r="B241">
        <v>404.86999500000002</v>
      </c>
      <c r="C241">
        <f t="shared" si="15"/>
        <v>5.7218664711928824E-3</v>
      </c>
      <c r="D241">
        <v>193.92254600000001</v>
      </c>
      <c r="E241">
        <f t="shared" si="15"/>
        <v>-1.6980761868889971E-3</v>
      </c>
    </row>
    <row r="242" spans="1:5" x14ac:dyDescent="0.25">
      <c r="A242" s="1">
        <v>45317</v>
      </c>
      <c r="B242">
        <v>403.92999300000002</v>
      </c>
      <c r="C242">
        <f t="shared" si="15"/>
        <v>-2.3244372828461479E-3</v>
      </c>
      <c r="D242">
        <v>192.17477400000001</v>
      </c>
      <c r="E242">
        <f t="shared" si="15"/>
        <v>-9.0535926971195835E-3</v>
      </c>
    </row>
    <row r="243" spans="1:5" x14ac:dyDescent="0.25">
      <c r="A243" s="1">
        <v>45320</v>
      </c>
      <c r="B243">
        <v>409.72000100000002</v>
      </c>
      <c r="C243">
        <f t="shared" si="15"/>
        <v>1.4232423716860509E-2</v>
      </c>
      <c r="D243">
        <v>191.485657</v>
      </c>
      <c r="E243">
        <f t="shared" si="15"/>
        <v>-3.5923315796875244E-3</v>
      </c>
    </row>
    <row r="244" spans="1:5" x14ac:dyDescent="0.25">
      <c r="A244" s="1">
        <v>45321</v>
      </c>
      <c r="B244">
        <v>408.58999599999999</v>
      </c>
      <c r="C244">
        <f t="shared" si="15"/>
        <v>-2.7618035277772179E-3</v>
      </c>
      <c r="D244">
        <v>187.800354</v>
      </c>
      <c r="E244">
        <f t="shared" si="15"/>
        <v>-1.9433455886956885E-2</v>
      </c>
    </row>
    <row r="245" spans="1:5" x14ac:dyDescent="0.25">
      <c r="A245" s="1">
        <v>45322</v>
      </c>
      <c r="B245">
        <v>397.57998700000002</v>
      </c>
      <c r="C245">
        <f t="shared" si="15"/>
        <v>-2.7316059472695109E-2</v>
      </c>
      <c r="D245">
        <v>184.16499300000001</v>
      </c>
      <c r="E245">
        <f t="shared" si="15"/>
        <v>-1.9547394856712863E-2</v>
      </c>
    </row>
    <row r="246" spans="1:5" x14ac:dyDescent="0.25">
      <c r="A246" s="1">
        <v>45323</v>
      </c>
      <c r="B246">
        <v>403.77999899999998</v>
      </c>
      <c r="C246">
        <f t="shared" si="15"/>
        <v>1.5474033696929013E-2</v>
      </c>
      <c r="D246">
        <v>186.621872</v>
      </c>
      <c r="E246">
        <f t="shared" si="15"/>
        <v>1.3252437935064698E-2</v>
      </c>
    </row>
    <row r="247" spans="1:5" x14ac:dyDescent="0.25">
      <c r="A247" s="1">
        <v>45324</v>
      </c>
      <c r="B247">
        <v>411.22000100000002</v>
      </c>
      <c r="C247">
        <f t="shared" si="15"/>
        <v>1.8258180816761893E-2</v>
      </c>
      <c r="D247">
        <v>185.613159</v>
      </c>
      <c r="E247">
        <f t="shared" si="15"/>
        <v>-5.4197772114514819E-3</v>
      </c>
    </row>
    <row r="248" spans="1:5" x14ac:dyDescent="0.25">
      <c r="A248" s="1">
        <v>45327</v>
      </c>
      <c r="B248">
        <v>405.64999399999999</v>
      </c>
      <c r="C248">
        <f t="shared" si="15"/>
        <v>-1.3637649472245883E-2</v>
      </c>
      <c r="D248">
        <v>187.440811</v>
      </c>
      <c r="E248">
        <f t="shared" si="15"/>
        <v>9.7984032847504565E-3</v>
      </c>
    </row>
    <row r="249" spans="1:5" x14ac:dyDescent="0.25">
      <c r="A249" s="1">
        <v>45328</v>
      </c>
      <c r="B249">
        <v>405.48998999999998</v>
      </c>
      <c r="C249">
        <f t="shared" si="15"/>
        <v>-3.9451637259002581E-4</v>
      </c>
      <c r="D249">
        <v>189.058762</v>
      </c>
      <c r="E249">
        <f t="shared" si="15"/>
        <v>8.5947558819752246E-3</v>
      </c>
    </row>
    <row r="250" spans="1:5" x14ac:dyDescent="0.25">
      <c r="A250" s="1">
        <v>45329</v>
      </c>
      <c r="B250">
        <v>414.04998799999998</v>
      </c>
      <c r="C250">
        <f t="shared" si="15"/>
        <v>2.0890522820294244E-2</v>
      </c>
      <c r="D250">
        <v>189.16862499999999</v>
      </c>
      <c r="E250">
        <f t="shared" si="15"/>
        <v>5.809362667319462E-4</v>
      </c>
    </row>
    <row r="251" spans="1:5" x14ac:dyDescent="0.25">
      <c r="A251" s="1">
        <v>45330</v>
      </c>
      <c r="B251">
        <v>414.10998499999999</v>
      </c>
      <c r="C251">
        <f t="shared" si="15"/>
        <v>1.4489229632186351E-4</v>
      </c>
      <c r="D251">
        <v>188.080017</v>
      </c>
      <c r="E251">
        <f t="shared" si="15"/>
        <v>-5.7713184378904714E-3</v>
      </c>
    </row>
    <row r="252" spans="1:5" x14ac:dyDescent="0.25">
      <c r="A252" s="1">
        <v>45331</v>
      </c>
      <c r="B252">
        <v>420.54998799999998</v>
      </c>
      <c r="C252">
        <f t="shared" si="15"/>
        <v>1.543174708035977E-2</v>
      </c>
      <c r="D252">
        <v>188.85000600000001</v>
      </c>
      <c r="E252">
        <f t="shared" si="15"/>
        <v>4.0855863108326673E-3</v>
      </c>
    </row>
    <row r="253" spans="1:5" x14ac:dyDescent="0.25">
      <c r="A253" s="1">
        <v>45334</v>
      </c>
      <c r="B253">
        <v>415.26001000000002</v>
      </c>
      <c r="C253">
        <f t="shared" si="15"/>
        <v>-1.2658495711258766E-2</v>
      </c>
      <c r="D253">
        <v>187.14999399999999</v>
      </c>
      <c r="E253">
        <f t="shared" si="15"/>
        <v>-9.0426786391200054E-3</v>
      </c>
    </row>
    <row r="254" spans="1:5" x14ac:dyDescent="0.25">
      <c r="B254" t="s">
        <v>4</v>
      </c>
      <c r="C254">
        <f>AVERAGE(C4:C253)</f>
        <v>1.7377351438465532E-3</v>
      </c>
      <c r="E254">
        <f>AVERAGE(E4:E253)</f>
        <v>8.0502274962439909E-4</v>
      </c>
    </row>
    <row r="255" spans="1:5" x14ac:dyDescent="0.25">
      <c r="B255" t="s">
        <v>5</v>
      </c>
      <c r="C255">
        <f>_xlfn.VAR.S(C4:C253)</f>
        <v>2.078643725076879E-4</v>
      </c>
      <c r="E255">
        <f>_xlfn.VAR.S(E4:E253)</f>
        <v>1.5005474363974429E-4</v>
      </c>
    </row>
    <row r="256" spans="1:5" x14ac:dyDescent="0.25">
      <c r="B256" t="s">
        <v>7</v>
      </c>
      <c r="C256">
        <f>_xlfn.STDEV.S(C4:C253)</f>
        <v>1.4417502297821488E-2</v>
      </c>
      <c r="E256">
        <f>_xlfn.STDEV.S(E4:E253)</f>
        <v>1.2249683409776118E-2</v>
      </c>
    </row>
    <row r="257" spans="4:4" x14ac:dyDescent="0.25">
      <c r="D2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53"/>
  <sheetViews>
    <sheetView workbookViewId="0">
      <selection activeCell="O22" sqref="O22"/>
    </sheetView>
  </sheetViews>
  <sheetFormatPr defaultRowHeight="15" x14ac:dyDescent="0.25"/>
  <cols>
    <col min="1" max="1" width="10.42578125" bestFit="1" customWidth="1"/>
  </cols>
  <sheetData>
    <row r="3" spans="1:3" x14ac:dyDescent="0.25">
      <c r="A3" t="s">
        <v>0</v>
      </c>
      <c r="B3" t="s">
        <v>9</v>
      </c>
      <c r="C3" t="s">
        <v>10</v>
      </c>
    </row>
    <row r="4" spans="1:3" x14ac:dyDescent="0.25">
      <c r="A4" s="1">
        <v>44971</v>
      </c>
      <c r="B4">
        <v>3.1280486514209116E-3</v>
      </c>
      <c r="C4">
        <v>-4.2339232598163079E-3</v>
      </c>
    </row>
    <row r="5" spans="1:3" x14ac:dyDescent="0.25">
      <c r="A5" s="1">
        <v>44972</v>
      </c>
      <c r="B5">
        <v>-8.0250257914782352E-3</v>
      </c>
      <c r="C5">
        <v>1.3807575970518293E-2</v>
      </c>
    </row>
    <row r="6" spans="1:3" x14ac:dyDescent="0.25">
      <c r="A6" s="1">
        <v>44973</v>
      </c>
      <c r="B6">
        <v>-2.6983529367830883E-2</v>
      </c>
      <c r="C6">
        <v>-1.0484111569561527E-2</v>
      </c>
    </row>
    <row r="7" spans="1:3" x14ac:dyDescent="0.25">
      <c r="A7" s="1">
        <v>44974</v>
      </c>
      <c r="B7">
        <v>-1.5724633349310402E-2</v>
      </c>
      <c r="C7">
        <v>-7.5753900145345554E-3</v>
      </c>
    </row>
    <row r="8" spans="1:3" x14ac:dyDescent="0.25">
      <c r="A8" s="1">
        <v>44978</v>
      </c>
      <c r="B8">
        <v>-2.110792021293495E-2</v>
      </c>
      <c r="C8">
        <v>-2.7042103251912586E-2</v>
      </c>
    </row>
    <row r="9" spans="1:3" x14ac:dyDescent="0.25">
      <c r="A9" s="1">
        <v>44979</v>
      </c>
      <c r="B9">
        <v>-4.6015806215891075E-3</v>
      </c>
      <c r="C9">
        <v>2.8918412387195502E-3</v>
      </c>
    </row>
    <row r="10" spans="1:3" x14ac:dyDescent="0.25">
      <c r="A10" s="1">
        <v>44980</v>
      </c>
      <c r="B10">
        <v>1.287848529788338E-2</v>
      </c>
      <c r="C10">
        <v>3.285159815279215E-3</v>
      </c>
    </row>
    <row r="11" spans="1:3" x14ac:dyDescent="0.25">
      <c r="A11" s="1">
        <v>44981</v>
      </c>
      <c r="B11">
        <v>-2.202507200648629E-2</v>
      </c>
      <c r="C11">
        <v>-1.8169335762508787E-2</v>
      </c>
    </row>
    <row r="12" spans="1:3" x14ac:dyDescent="0.25">
      <c r="A12" s="1">
        <v>44984</v>
      </c>
      <c r="B12">
        <v>3.7646519477849694E-3</v>
      </c>
      <c r="C12">
        <v>8.2136850841116882E-3</v>
      </c>
    </row>
    <row r="13" spans="1:3" x14ac:dyDescent="0.25">
      <c r="A13" s="1">
        <v>44985</v>
      </c>
      <c r="B13">
        <v>-2.96256581009402E-3</v>
      </c>
      <c r="C13">
        <v>-3.4537790091055953E-3</v>
      </c>
    </row>
    <row r="14" spans="1:3" x14ac:dyDescent="0.25">
      <c r="A14" s="1">
        <v>44986</v>
      </c>
      <c r="B14">
        <v>-1.2709694483500122E-2</v>
      </c>
      <c r="C14">
        <v>-1.4348439911943345E-2</v>
      </c>
    </row>
    <row r="15" spans="1:3" x14ac:dyDescent="0.25">
      <c r="A15" s="1">
        <v>44987</v>
      </c>
      <c r="B15">
        <v>1.9462600974382127E-2</v>
      </c>
      <c r="C15">
        <v>4.1207232883664346E-3</v>
      </c>
    </row>
    <row r="16" spans="1:3" x14ac:dyDescent="0.25">
      <c r="A16" s="1">
        <v>44988</v>
      </c>
      <c r="B16">
        <v>1.6509009666938468E-2</v>
      </c>
      <c r="C16">
        <v>3.4488414540550849E-2</v>
      </c>
    </row>
    <row r="17" spans="1:3" x14ac:dyDescent="0.25">
      <c r="A17" s="1">
        <v>44991</v>
      </c>
      <c r="B17">
        <v>6.1700331448806267E-3</v>
      </c>
      <c r="C17">
        <v>1.8369650291822914E-2</v>
      </c>
    </row>
    <row r="18" spans="1:3" x14ac:dyDescent="0.25">
      <c r="A18" s="1">
        <v>44992</v>
      </c>
      <c r="B18">
        <v>-1.0645492561731196E-2</v>
      </c>
      <c r="C18">
        <v>-1.4602687499668754E-2</v>
      </c>
    </row>
    <row r="19" spans="1:3" x14ac:dyDescent="0.25">
      <c r="A19" s="1">
        <v>44993</v>
      </c>
      <c r="B19">
        <v>-1.7721607513943027E-3</v>
      </c>
      <c r="C19">
        <v>8.3423339267323371E-3</v>
      </c>
    </row>
    <row r="20" spans="1:3" x14ac:dyDescent="0.25">
      <c r="A20" s="1">
        <v>44994</v>
      </c>
      <c r="B20">
        <v>-5.4543220913068069E-3</v>
      </c>
      <c r="C20">
        <v>-1.5026904563655741E-2</v>
      </c>
    </row>
    <row r="21" spans="1:3" x14ac:dyDescent="0.25">
      <c r="A21" s="1">
        <v>44995</v>
      </c>
      <c r="B21">
        <v>-1.4893187726419121E-2</v>
      </c>
      <c r="C21">
        <v>-1.3975950656442748E-2</v>
      </c>
    </row>
    <row r="22" spans="1:3" x14ac:dyDescent="0.25">
      <c r="A22" s="1">
        <v>44998</v>
      </c>
      <c r="B22">
        <v>2.1214238086846748E-2</v>
      </c>
      <c r="C22">
        <v>1.3178726430893128E-2</v>
      </c>
    </row>
    <row r="23" spans="1:3" x14ac:dyDescent="0.25">
      <c r="A23" s="1">
        <v>44999</v>
      </c>
      <c r="B23">
        <v>2.6696404684384945E-2</v>
      </c>
      <c r="C23">
        <v>1.3990889376482407E-2</v>
      </c>
    </row>
    <row r="24" spans="1:3" x14ac:dyDescent="0.25">
      <c r="A24" s="1">
        <v>45000</v>
      </c>
      <c r="B24">
        <v>1.7673305248299798E-2</v>
      </c>
      <c r="C24">
        <v>2.6180510271638369E-3</v>
      </c>
    </row>
    <row r="25" spans="1:3" x14ac:dyDescent="0.25">
      <c r="A25" s="1">
        <v>45001</v>
      </c>
      <c r="B25">
        <v>3.9736387871402101E-2</v>
      </c>
      <c r="C25">
        <v>1.8521365973708015E-2</v>
      </c>
    </row>
    <row r="26" spans="1:3" x14ac:dyDescent="0.25">
      <c r="A26" s="1">
        <v>45002</v>
      </c>
      <c r="B26">
        <v>1.162644374423305E-2</v>
      </c>
      <c r="C26">
        <v>-5.4689019540692385E-3</v>
      </c>
    </row>
    <row r="27" spans="1:3" x14ac:dyDescent="0.25">
      <c r="A27" s="1">
        <v>45005</v>
      </c>
      <c r="B27">
        <v>-2.6104430778220333E-2</v>
      </c>
      <c r="C27">
        <v>1.5365088016173978E-2</v>
      </c>
    </row>
    <row r="28" spans="1:3" x14ac:dyDescent="0.25">
      <c r="A28" s="1">
        <v>45006</v>
      </c>
      <c r="B28">
        <v>5.6774409157727135E-3</v>
      </c>
      <c r="C28">
        <v>1.1873468036945667E-2</v>
      </c>
    </row>
    <row r="29" spans="1:3" x14ac:dyDescent="0.25">
      <c r="A29" s="1">
        <v>45007</v>
      </c>
      <c r="B29">
        <v>-5.457143253931207E-3</v>
      </c>
      <c r="C29">
        <v>-9.1451844176990704E-3</v>
      </c>
    </row>
    <row r="30" spans="1:3" x14ac:dyDescent="0.25">
      <c r="A30" s="1">
        <v>45008</v>
      </c>
      <c r="B30">
        <v>1.9529730703242265E-2</v>
      </c>
      <c r="C30">
        <v>6.9452627746198203E-3</v>
      </c>
    </row>
    <row r="31" spans="1:3" x14ac:dyDescent="0.25">
      <c r="A31" s="1">
        <v>45009</v>
      </c>
      <c r="B31">
        <v>1.0425952252421489E-2</v>
      </c>
      <c r="C31">
        <v>8.2713205105466869E-3</v>
      </c>
    </row>
    <row r="32" spans="1:3" x14ac:dyDescent="0.25">
      <c r="A32" s="1">
        <v>45012</v>
      </c>
      <c r="B32">
        <v>-1.5046507386597519E-2</v>
      </c>
      <c r="C32">
        <v>-1.2369438006808231E-2</v>
      </c>
    </row>
    <row r="33" spans="1:3" x14ac:dyDescent="0.25">
      <c r="A33" s="1">
        <v>45013</v>
      </c>
      <c r="B33">
        <v>-4.1696667511388341E-3</v>
      </c>
      <c r="C33">
        <v>-3.9882808461371155E-3</v>
      </c>
    </row>
    <row r="34" spans="1:3" x14ac:dyDescent="0.25">
      <c r="A34" s="1">
        <v>45014</v>
      </c>
      <c r="B34">
        <v>1.9002267261828187E-2</v>
      </c>
      <c r="C34">
        <v>1.9597513311341075E-2</v>
      </c>
    </row>
    <row r="35" spans="1:3" x14ac:dyDescent="0.25">
      <c r="A35" s="1">
        <v>45015</v>
      </c>
      <c r="B35">
        <v>1.2540883497607069E-2</v>
      </c>
      <c r="C35">
        <v>9.8413182221133155E-3</v>
      </c>
    </row>
    <row r="36" spans="1:3" x14ac:dyDescent="0.25">
      <c r="A36" s="1">
        <v>45016</v>
      </c>
      <c r="B36">
        <v>1.4851244440171385E-2</v>
      </c>
      <c r="C36">
        <v>1.5522982497505389E-2</v>
      </c>
    </row>
    <row r="37" spans="1:3" x14ac:dyDescent="0.25">
      <c r="A37" s="1">
        <v>45019</v>
      </c>
      <c r="B37">
        <v>-3.7181402816042208E-3</v>
      </c>
      <c r="C37">
        <v>7.6722399036448508E-3</v>
      </c>
    </row>
    <row r="38" spans="1:3" x14ac:dyDescent="0.25">
      <c r="A38" s="1">
        <v>45020</v>
      </c>
      <c r="B38">
        <v>-1.7419088151093831E-4</v>
      </c>
      <c r="C38">
        <v>-3.2550184424398054E-3</v>
      </c>
    </row>
    <row r="39" spans="1:3" x14ac:dyDescent="0.25">
      <c r="A39" s="1">
        <v>45021</v>
      </c>
      <c r="B39">
        <v>-9.9385761749148926E-3</v>
      </c>
      <c r="C39">
        <v>-1.1354477444420752E-2</v>
      </c>
    </row>
    <row r="40" spans="1:3" x14ac:dyDescent="0.25">
      <c r="A40" s="1">
        <v>45022</v>
      </c>
      <c r="B40">
        <v>2.5212461673023157E-2</v>
      </c>
      <c r="C40">
        <v>5.4808765806928506E-3</v>
      </c>
    </row>
    <row r="41" spans="1:3" x14ac:dyDescent="0.25">
      <c r="A41" s="1">
        <v>45026</v>
      </c>
      <c r="B41">
        <v>-7.6077815852366726E-3</v>
      </c>
      <c r="C41">
        <v>-1.610127903604841E-2</v>
      </c>
    </row>
    <row r="42" spans="1:3" x14ac:dyDescent="0.25">
      <c r="A42" s="1">
        <v>45027</v>
      </c>
      <c r="B42">
        <v>-2.2929302395141349E-2</v>
      </c>
      <c r="C42">
        <v>-7.6201184925661636E-3</v>
      </c>
    </row>
    <row r="43" spans="1:3" x14ac:dyDescent="0.25">
      <c r="A43" s="1">
        <v>45028</v>
      </c>
      <c r="B43">
        <v>2.3308925707636874E-3</v>
      </c>
      <c r="C43">
        <v>-4.3625831108133895E-3</v>
      </c>
    </row>
    <row r="44" spans="1:3" x14ac:dyDescent="0.25">
      <c r="A44" s="1">
        <v>45029</v>
      </c>
      <c r="B44">
        <v>2.2152133919716377E-2</v>
      </c>
      <c r="C44">
        <v>3.353497481379808E-2</v>
      </c>
    </row>
    <row r="45" spans="1:3" x14ac:dyDescent="0.25">
      <c r="A45" s="1">
        <v>45030</v>
      </c>
      <c r="B45">
        <v>-1.2847737337613019E-2</v>
      </c>
      <c r="C45">
        <v>-2.1162946462336407E-3</v>
      </c>
    </row>
    <row r="46" spans="1:3" x14ac:dyDescent="0.25">
      <c r="A46" s="1">
        <v>45033</v>
      </c>
      <c r="B46">
        <v>9.2530748758861137E-3</v>
      </c>
      <c r="C46">
        <v>1.2097883514350372E-4</v>
      </c>
    </row>
    <row r="47" spans="1:3" x14ac:dyDescent="0.25">
      <c r="A47" s="1">
        <v>45034</v>
      </c>
      <c r="B47">
        <v>-1.4899863772059874E-3</v>
      </c>
      <c r="C47">
        <v>7.476746359288633E-3</v>
      </c>
    </row>
    <row r="48" spans="1:3" x14ac:dyDescent="0.25">
      <c r="A48" s="1">
        <v>45035</v>
      </c>
      <c r="B48">
        <v>2.7749629365114714E-4</v>
      </c>
      <c r="C48">
        <v>6.9440431550038539E-3</v>
      </c>
    </row>
    <row r="49" spans="1:3" x14ac:dyDescent="0.25">
      <c r="A49" s="1">
        <v>45036</v>
      </c>
      <c r="B49">
        <v>-8.1455578338127665E-3</v>
      </c>
      <c r="C49">
        <v>-5.863522321165604E-3</v>
      </c>
    </row>
    <row r="50" spans="1:3" x14ac:dyDescent="0.25">
      <c r="A50" s="1">
        <v>45037</v>
      </c>
      <c r="B50">
        <v>-1.2240060306094591E-3</v>
      </c>
      <c r="C50">
        <v>-9.8289822127544113E-3</v>
      </c>
    </row>
    <row r="51" spans="1:3" x14ac:dyDescent="0.25">
      <c r="A51" s="1">
        <v>45040</v>
      </c>
      <c r="B51">
        <v>-1.4061291221931782E-2</v>
      </c>
      <c r="C51">
        <v>1.8766755518839773E-3</v>
      </c>
    </row>
    <row r="52" spans="1:3" x14ac:dyDescent="0.25">
      <c r="A52" s="1">
        <v>45041</v>
      </c>
      <c r="B52">
        <v>-2.2793753618958412E-2</v>
      </c>
      <c r="C52">
        <v>-9.4803474323876813E-3</v>
      </c>
    </row>
    <row r="53" spans="1:3" x14ac:dyDescent="0.25">
      <c r="A53" s="1">
        <v>45042</v>
      </c>
      <c r="B53">
        <v>6.993149150658251E-2</v>
      </c>
      <c r="C53">
        <v>-6.1168043841597353E-5</v>
      </c>
    </row>
    <row r="54" spans="1:3" x14ac:dyDescent="0.25">
      <c r="A54" s="1">
        <v>45043</v>
      </c>
      <c r="B54">
        <v>3.1525496031525435E-2</v>
      </c>
      <c r="C54">
        <v>2.7999509477515616E-2</v>
      </c>
    </row>
    <row r="55" spans="1:3" x14ac:dyDescent="0.25">
      <c r="A55" s="1">
        <v>45044</v>
      </c>
      <c r="B55">
        <v>7.940041633450079E-3</v>
      </c>
      <c r="C55">
        <v>7.5128454168220671E-3</v>
      </c>
    </row>
    <row r="56" spans="1:3" x14ac:dyDescent="0.25">
      <c r="A56" s="1">
        <v>45047</v>
      </c>
      <c r="B56">
        <v>-5.54810541976547E-3</v>
      </c>
      <c r="C56">
        <v>-5.3056185060906813E-4</v>
      </c>
    </row>
    <row r="57" spans="1:3" x14ac:dyDescent="0.25">
      <c r="A57" s="1">
        <v>45048</v>
      </c>
      <c r="B57">
        <v>-4.9100251447864451E-4</v>
      </c>
      <c r="C57">
        <v>-6.2105171484327926E-3</v>
      </c>
    </row>
    <row r="58" spans="1:3" x14ac:dyDescent="0.25">
      <c r="A58" s="1">
        <v>45049</v>
      </c>
      <c r="B58">
        <v>-3.312613713534418E-3</v>
      </c>
      <c r="C58">
        <v>-6.4883118713012777E-3</v>
      </c>
    </row>
    <row r="59" spans="1:3" x14ac:dyDescent="0.25">
      <c r="A59" s="1">
        <v>45050</v>
      </c>
      <c r="B59">
        <v>3.312613713534418E-3</v>
      </c>
      <c r="C59">
        <v>-9.9629473346585229E-3</v>
      </c>
    </row>
    <row r="60" spans="1:3" x14ac:dyDescent="0.25">
      <c r="A60" s="1">
        <v>45051</v>
      </c>
      <c r="B60">
        <v>1.7011687632066064E-2</v>
      </c>
      <c r="C60">
        <v>4.5859222034645875E-2</v>
      </c>
    </row>
    <row r="61" spans="1:3" x14ac:dyDescent="0.25">
      <c r="A61" s="1">
        <v>45054</v>
      </c>
      <c r="B61">
        <v>-6.4589557079086646E-3</v>
      </c>
      <c r="C61">
        <v>-4.0353702576556572E-4</v>
      </c>
    </row>
    <row r="62" spans="1:3" x14ac:dyDescent="0.25">
      <c r="A62" s="1">
        <v>45055</v>
      </c>
      <c r="B62">
        <v>-5.3602780905865899E-3</v>
      </c>
      <c r="C62">
        <v>-1.0021198546311894E-2</v>
      </c>
    </row>
    <row r="63" spans="1:3" x14ac:dyDescent="0.25">
      <c r="A63" s="1">
        <v>45056</v>
      </c>
      <c r="B63">
        <v>1.714855925350367E-2</v>
      </c>
      <c r="C63">
        <v>1.0366934378413184E-2</v>
      </c>
    </row>
    <row r="64" spans="1:3" x14ac:dyDescent="0.25">
      <c r="A64" s="1">
        <v>45057</v>
      </c>
      <c r="B64">
        <v>-7.0692143935175977E-3</v>
      </c>
      <c r="C64">
        <v>1.0940586072987202E-3</v>
      </c>
    </row>
    <row r="65" spans="1:3" x14ac:dyDescent="0.25">
      <c r="A65" s="1">
        <v>45058</v>
      </c>
      <c r="B65">
        <v>-3.6827948945452604E-3</v>
      </c>
      <c r="C65">
        <v>-5.4321470358473789E-3</v>
      </c>
    </row>
    <row r="66" spans="1:3" x14ac:dyDescent="0.25">
      <c r="A66" s="1">
        <v>45061</v>
      </c>
      <c r="B66">
        <v>1.584554463490484E-3</v>
      </c>
      <c r="C66">
        <v>-2.9015730474988288E-3</v>
      </c>
    </row>
    <row r="67" spans="1:3" x14ac:dyDescent="0.25">
      <c r="A67" s="1">
        <v>45062</v>
      </c>
      <c r="B67">
        <v>7.340772402981699E-3</v>
      </c>
      <c r="C67">
        <v>0</v>
      </c>
    </row>
    <row r="68" spans="1:3" x14ac:dyDescent="0.25">
      <c r="A68" s="1">
        <v>45063</v>
      </c>
      <c r="B68">
        <v>9.4072013399824073E-3</v>
      </c>
      <c r="C68">
        <v>3.5966665825499788E-3</v>
      </c>
    </row>
    <row r="69" spans="1:3" x14ac:dyDescent="0.25">
      <c r="A69" s="1">
        <v>45064</v>
      </c>
      <c r="B69">
        <v>1.4292179091290436E-2</v>
      </c>
      <c r="C69">
        <v>1.3573516287143761E-2</v>
      </c>
    </row>
    <row r="70" spans="1:3" x14ac:dyDescent="0.25">
      <c r="A70" s="1">
        <v>45065</v>
      </c>
      <c r="B70">
        <v>-5.6519179133562858E-4</v>
      </c>
      <c r="C70">
        <v>6.2831884349012768E-4</v>
      </c>
    </row>
    <row r="71" spans="1:3" x14ac:dyDescent="0.25">
      <c r="A71" s="1">
        <v>45068</v>
      </c>
      <c r="B71">
        <v>8.8816806114913049E-3</v>
      </c>
      <c r="C71">
        <v>-5.4959450686782318E-3</v>
      </c>
    </row>
    <row r="72" spans="1:3" x14ac:dyDescent="0.25">
      <c r="A72" s="1">
        <v>45069</v>
      </c>
      <c r="B72">
        <v>-1.8603959271520587E-2</v>
      </c>
      <c r="C72">
        <v>-1.5270967560882198E-2</v>
      </c>
    </row>
    <row r="73" spans="1:3" x14ac:dyDescent="0.25">
      <c r="A73" s="1">
        <v>45070</v>
      </c>
      <c r="B73">
        <v>-4.4825428856203331E-3</v>
      </c>
      <c r="C73">
        <v>1.6307656408747206E-3</v>
      </c>
    </row>
    <row r="74" spans="1:3" x14ac:dyDescent="0.25">
      <c r="A74" s="1">
        <v>45071</v>
      </c>
      <c r="B74">
        <v>3.7736812715954748E-2</v>
      </c>
      <c r="C74">
        <v>6.6700683071996281E-3</v>
      </c>
    </row>
    <row r="75" spans="1:3" x14ac:dyDescent="0.25">
      <c r="A75" s="1">
        <v>45072</v>
      </c>
      <c r="B75">
        <v>2.1160172669765664E-2</v>
      </c>
      <c r="C75">
        <v>1.400623679678592E-2</v>
      </c>
    </row>
    <row r="76" spans="1:3" x14ac:dyDescent="0.25">
      <c r="A76" s="1">
        <v>45076</v>
      </c>
      <c r="B76">
        <v>-5.0595201278991198E-3</v>
      </c>
      <c r="C76">
        <v>1.0603176204528886E-2</v>
      </c>
    </row>
    <row r="77" spans="1:3" x14ac:dyDescent="0.25">
      <c r="A77" s="1">
        <v>45077</v>
      </c>
      <c r="B77">
        <v>-8.5507126266914923E-3</v>
      </c>
      <c r="C77">
        <v>-2.8214210034338549E-4</v>
      </c>
    </row>
    <row r="78" spans="1:3" x14ac:dyDescent="0.25">
      <c r="A78" s="1">
        <v>45078</v>
      </c>
      <c r="B78">
        <v>1.2678477247026976E-2</v>
      </c>
      <c r="C78">
        <v>1.589555078708127E-2</v>
      </c>
    </row>
    <row r="79" spans="1:3" x14ac:dyDescent="0.25">
      <c r="A79" s="1">
        <v>45079</v>
      </c>
      <c r="B79">
        <v>8.4433476446053035E-3</v>
      </c>
      <c r="C79">
        <v>4.764001068934931E-3</v>
      </c>
    </row>
    <row r="80" spans="1:3" x14ac:dyDescent="0.25">
      <c r="A80" s="1">
        <v>45082</v>
      </c>
      <c r="B80">
        <v>1.608852942886152E-3</v>
      </c>
      <c r="C80">
        <v>-7.5998582580298901E-3</v>
      </c>
    </row>
    <row r="81" spans="1:3" x14ac:dyDescent="0.25">
      <c r="A81" s="1">
        <v>45083</v>
      </c>
      <c r="B81">
        <v>-6.7501640463438761E-3</v>
      </c>
      <c r="C81">
        <v>-2.062496295365257E-3</v>
      </c>
    </row>
    <row r="82" spans="1:3" x14ac:dyDescent="0.25">
      <c r="A82" s="1">
        <v>45084</v>
      </c>
      <c r="B82">
        <v>-3.1354335670007671E-2</v>
      </c>
      <c r="C82">
        <v>-7.7864351469552062E-3</v>
      </c>
    </row>
    <row r="83" spans="1:3" x14ac:dyDescent="0.25">
      <c r="A83" s="1">
        <v>45085</v>
      </c>
      <c r="B83">
        <v>5.7968370339995801E-3</v>
      </c>
      <c r="C83">
        <v>1.5346699822823773E-2</v>
      </c>
    </row>
    <row r="84" spans="1:3" x14ac:dyDescent="0.25">
      <c r="A84" s="1">
        <v>45086</v>
      </c>
      <c r="B84">
        <v>4.6928261457832576E-3</v>
      </c>
      <c r="C84">
        <v>2.1573707418918175E-3</v>
      </c>
    </row>
    <row r="85" spans="1:3" x14ac:dyDescent="0.25">
      <c r="A85" s="1">
        <v>45089</v>
      </c>
      <c r="B85">
        <v>1.5365239183489088E-2</v>
      </c>
      <c r="C85">
        <v>1.5517843509780249E-2</v>
      </c>
    </row>
    <row r="86" spans="1:3" x14ac:dyDescent="0.25">
      <c r="A86" s="1">
        <v>45090</v>
      </c>
      <c r="B86">
        <v>7.3258773771334162E-3</v>
      </c>
      <c r="C86">
        <v>-2.6151315222318061E-3</v>
      </c>
    </row>
    <row r="87" spans="1:3" x14ac:dyDescent="0.25">
      <c r="A87" s="1">
        <v>45091</v>
      </c>
      <c r="B87">
        <v>9.0824222139280764E-3</v>
      </c>
      <c r="C87">
        <v>3.4853517646746823E-3</v>
      </c>
    </row>
    <row r="88" spans="1:3" x14ac:dyDescent="0.25">
      <c r="A88" s="1">
        <v>45092</v>
      </c>
      <c r="B88">
        <v>3.1398548544370186E-2</v>
      </c>
      <c r="C88">
        <v>1.1136362015457202E-2</v>
      </c>
    </row>
    <row r="89" spans="1:3" x14ac:dyDescent="0.25">
      <c r="A89" s="1">
        <v>45093</v>
      </c>
      <c r="B89">
        <v>-1.6714721460502346E-2</v>
      </c>
      <c r="C89">
        <v>-5.8771125468055629E-3</v>
      </c>
    </row>
    <row r="90" spans="1:3" x14ac:dyDescent="0.25">
      <c r="A90" s="1">
        <v>45097</v>
      </c>
      <c r="B90">
        <v>-1.2581348833876405E-2</v>
      </c>
      <c r="C90">
        <v>4.8657322010559056E-4</v>
      </c>
    </row>
    <row r="91" spans="1:3" x14ac:dyDescent="0.25">
      <c r="A91" s="1">
        <v>45098</v>
      </c>
      <c r="B91">
        <v>-1.3371044475062099E-2</v>
      </c>
      <c r="C91">
        <v>-5.691443369458149E-3</v>
      </c>
    </row>
    <row r="92" spans="1:3" x14ac:dyDescent="0.25">
      <c r="A92" s="1">
        <v>45099</v>
      </c>
      <c r="B92">
        <v>1.8269453155220994E-2</v>
      </c>
      <c r="C92">
        <v>1.6390213322293512E-2</v>
      </c>
    </row>
    <row r="93" spans="1:3" x14ac:dyDescent="0.25">
      <c r="A93" s="1">
        <v>45100</v>
      </c>
      <c r="B93">
        <v>-1.3902026851083882E-2</v>
      </c>
      <c r="C93">
        <v>-1.7126942717577975E-3</v>
      </c>
    </row>
    <row r="94" spans="1:3" x14ac:dyDescent="0.25">
      <c r="A94" s="1">
        <v>45103</v>
      </c>
      <c r="B94">
        <v>-1.9348945294400011E-2</v>
      </c>
      <c r="C94">
        <v>-7.5817614094004782E-3</v>
      </c>
    </row>
    <row r="95" spans="1:3" x14ac:dyDescent="0.25">
      <c r="A95" s="1">
        <v>45104</v>
      </c>
      <c r="B95">
        <v>1.8004898053422203E-2</v>
      </c>
      <c r="C95">
        <v>1.4946822336479038E-2</v>
      </c>
    </row>
    <row r="96" spans="1:3" x14ac:dyDescent="0.25">
      <c r="A96" s="1">
        <v>45105</v>
      </c>
      <c r="B96">
        <v>3.8185379007762421E-3</v>
      </c>
      <c r="C96">
        <v>6.3079108288954799E-3</v>
      </c>
    </row>
    <row r="97" spans="1:3" x14ac:dyDescent="0.25">
      <c r="A97" s="1">
        <v>45106</v>
      </c>
      <c r="B97">
        <v>-2.3849477115707174E-3</v>
      </c>
      <c r="C97">
        <v>1.7949873349865086E-3</v>
      </c>
    </row>
    <row r="98" spans="1:3" x14ac:dyDescent="0.25">
      <c r="A98" s="1">
        <v>45107</v>
      </c>
      <c r="B98">
        <v>1.6252853791063337E-2</v>
      </c>
      <c r="C98">
        <v>2.2839691024429953E-2</v>
      </c>
    </row>
    <row r="99" spans="1:3" x14ac:dyDescent="0.25">
      <c r="A99" s="1">
        <v>45110</v>
      </c>
      <c r="B99">
        <v>-7.5162859511008762E-3</v>
      </c>
      <c r="C99">
        <v>-7.8151601336395871E-3</v>
      </c>
    </row>
    <row r="100" spans="1:3" x14ac:dyDescent="0.25">
      <c r="A100" s="1">
        <v>45112</v>
      </c>
      <c r="B100">
        <v>4.7325530312125608E-4</v>
      </c>
      <c r="C100">
        <v>-5.8887787904415845E-3</v>
      </c>
    </row>
    <row r="101" spans="1:3" x14ac:dyDescent="0.25">
      <c r="A101" s="1">
        <v>45113</v>
      </c>
      <c r="B101">
        <v>9.184413540977765E-3</v>
      </c>
      <c r="C101">
        <v>2.5056447970506213E-3</v>
      </c>
    </row>
    <row r="102" spans="1:3" x14ac:dyDescent="0.25">
      <c r="A102" s="1">
        <v>45114</v>
      </c>
      <c r="B102">
        <v>-1.1938436364332894E-2</v>
      </c>
      <c r="C102">
        <v>-5.9087151548169459E-3</v>
      </c>
    </row>
    <row r="103" spans="1:3" x14ac:dyDescent="0.25">
      <c r="A103" s="1">
        <v>45117</v>
      </c>
      <c r="B103">
        <v>-1.6112805268897468E-2</v>
      </c>
      <c r="C103">
        <v>-1.0915167353482857E-2</v>
      </c>
    </row>
    <row r="104" spans="1:3" x14ac:dyDescent="0.25">
      <c r="A104" s="1">
        <v>45118</v>
      </c>
      <c r="B104">
        <v>1.9269490227502573E-3</v>
      </c>
      <c r="C104">
        <v>-2.8139481517790443E-3</v>
      </c>
    </row>
    <row r="105" spans="1:3" x14ac:dyDescent="0.25">
      <c r="A105" s="1">
        <v>45119</v>
      </c>
      <c r="B105">
        <v>1.4126603556429806E-2</v>
      </c>
      <c r="C105">
        <v>8.9453900611706771E-3</v>
      </c>
    </row>
    <row r="106" spans="1:3" x14ac:dyDescent="0.25">
      <c r="A106" s="1">
        <v>45120</v>
      </c>
      <c r="B106">
        <v>1.6062506254942654E-2</v>
      </c>
      <c r="C106">
        <v>4.0492376993697121E-3</v>
      </c>
    </row>
    <row r="107" spans="1:3" x14ac:dyDescent="0.25">
      <c r="A107" s="1">
        <v>45121</v>
      </c>
      <c r="B107">
        <v>7.500952470084421E-3</v>
      </c>
      <c r="C107">
        <v>7.8702678880837595E-4</v>
      </c>
    </row>
    <row r="108" spans="1:3" x14ac:dyDescent="0.25">
      <c r="A108" s="1">
        <v>45124</v>
      </c>
      <c r="B108">
        <v>1.4183912548197952E-3</v>
      </c>
      <c r="C108">
        <v>1.7157530534245957E-2</v>
      </c>
    </row>
    <row r="109" spans="1:3" x14ac:dyDescent="0.25">
      <c r="A109" s="1">
        <v>45125</v>
      </c>
      <c r="B109">
        <v>3.9028261578341272E-2</v>
      </c>
      <c r="C109">
        <v>-1.3411468048287745E-3</v>
      </c>
    </row>
    <row r="110" spans="1:3" x14ac:dyDescent="0.25">
      <c r="A110" s="1">
        <v>45126</v>
      </c>
      <c r="B110">
        <v>-1.2343373813053837E-2</v>
      </c>
      <c r="C110">
        <v>7.0467993723957179E-3</v>
      </c>
    </row>
    <row r="111" spans="1:3" x14ac:dyDescent="0.25">
      <c r="A111" s="1">
        <v>45127</v>
      </c>
      <c r="B111">
        <v>-2.3392950758924336E-2</v>
      </c>
      <c r="C111">
        <v>-1.0148704760707616E-2</v>
      </c>
    </row>
    <row r="112" spans="1:3" x14ac:dyDescent="0.25">
      <c r="A112" s="1">
        <v>45128</v>
      </c>
      <c r="B112">
        <v>-8.9772538437014049E-3</v>
      </c>
      <c r="C112">
        <v>-6.1807863632470372E-3</v>
      </c>
    </row>
    <row r="113" spans="1:3" x14ac:dyDescent="0.25">
      <c r="A113" s="1">
        <v>45131</v>
      </c>
      <c r="B113">
        <v>3.890327041388808E-3</v>
      </c>
      <c r="C113">
        <v>4.211236966212617E-3</v>
      </c>
    </row>
    <row r="114" spans="1:3" x14ac:dyDescent="0.25">
      <c r="A114" s="1">
        <v>45132</v>
      </c>
      <c r="B114">
        <v>1.6866123760287621E-2</v>
      </c>
      <c r="C114">
        <v>4.5033805647705094E-3</v>
      </c>
    </row>
    <row r="115" spans="1:3" x14ac:dyDescent="0.25">
      <c r="A115" s="1">
        <v>45133</v>
      </c>
      <c r="B115">
        <v>-3.8364158258985981E-2</v>
      </c>
      <c r="C115">
        <v>4.5347008662153243E-3</v>
      </c>
    </row>
    <row r="116" spans="1:3" x14ac:dyDescent="0.25">
      <c r="A116" s="1">
        <v>45134</v>
      </c>
      <c r="B116">
        <v>-2.1093062256515083E-2</v>
      </c>
      <c r="C116">
        <v>-6.6026383660622301E-3</v>
      </c>
    </row>
    <row r="117" spans="1:3" x14ac:dyDescent="0.25">
      <c r="A117" s="1">
        <v>45135</v>
      </c>
      <c r="B117">
        <v>2.2867885994670267E-2</v>
      </c>
      <c r="C117">
        <v>1.3417491340447896E-2</v>
      </c>
    </row>
    <row r="118" spans="1:3" x14ac:dyDescent="0.25">
      <c r="A118" s="1">
        <v>45138</v>
      </c>
      <c r="B118">
        <v>-7.2668704541607454E-3</v>
      </c>
      <c r="C118">
        <v>3.1609679308397531E-3</v>
      </c>
    </row>
    <row r="119" spans="1:3" x14ac:dyDescent="0.25">
      <c r="A119" s="1">
        <v>45139</v>
      </c>
      <c r="B119">
        <v>1.249454842629838E-3</v>
      </c>
      <c r="C119">
        <v>-4.2850092925128536E-3</v>
      </c>
    </row>
    <row r="120" spans="1:3" x14ac:dyDescent="0.25">
      <c r="A120" s="1">
        <v>45140</v>
      </c>
      <c r="B120">
        <v>-2.6634439738948856E-2</v>
      </c>
      <c r="C120">
        <v>-1.561122600485465E-2</v>
      </c>
    </row>
    <row r="121" spans="1:3" x14ac:dyDescent="0.25">
      <c r="A121" s="1">
        <v>45141</v>
      </c>
      <c r="B121">
        <v>-2.5681483341548628E-3</v>
      </c>
      <c r="C121">
        <v>-7.3486259488388939E-3</v>
      </c>
    </row>
    <row r="122" spans="1:3" x14ac:dyDescent="0.25">
      <c r="A122" s="1">
        <v>45142</v>
      </c>
      <c r="B122">
        <v>3.4227342257224791E-3</v>
      </c>
      <c r="C122">
        <v>-4.9211259431309884E-2</v>
      </c>
    </row>
    <row r="123" spans="1:3" x14ac:dyDescent="0.25">
      <c r="A123" s="1">
        <v>45145</v>
      </c>
      <c r="B123">
        <v>7.0832995457648096E-3</v>
      </c>
      <c r="C123">
        <v>-1.7404308327351181E-2</v>
      </c>
    </row>
    <row r="124" spans="1:3" x14ac:dyDescent="0.25">
      <c r="A124" s="1">
        <v>45146</v>
      </c>
      <c r="B124">
        <v>-1.2375274550096016E-2</v>
      </c>
      <c r="C124">
        <v>5.2976272448104211E-3</v>
      </c>
    </row>
    <row r="125" spans="1:3" x14ac:dyDescent="0.25">
      <c r="A125" s="1">
        <v>45147</v>
      </c>
      <c r="B125">
        <v>-1.1785043351129509E-2</v>
      </c>
      <c r="C125">
        <v>-8.9946459883076813E-3</v>
      </c>
    </row>
    <row r="126" spans="1:3" x14ac:dyDescent="0.25">
      <c r="A126" s="1">
        <v>45148</v>
      </c>
      <c r="B126">
        <v>2.1699298212443097E-3</v>
      </c>
      <c r="C126">
        <v>-1.2354696509904173E-3</v>
      </c>
    </row>
    <row r="127" spans="1:3" x14ac:dyDescent="0.25">
      <c r="A127" s="1">
        <v>45149</v>
      </c>
      <c r="B127">
        <v>-5.9632602498842502E-3</v>
      </c>
      <c r="C127">
        <v>3.374508935367615E-4</v>
      </c>
    </row>
    <row r="128" spans="1:3" x14ac:dyDescent="0.25">
      <c r="A128" s="1">
        <v>45152</v>
      </c>
      <c r="B128">
        <v>9.3946337082764231E-3</v>
      </c>
      <c r="C128">
        <v>9.3494522807313629E-3</v>
      </c>
    </row>
    <row r="129" spans="1:3" x14ac:dyDescent="0.25">
      <c r="A129" s="1">
        <v>45153</v>
      </c>
      <c r="B129">
        <v>-6.7503033883316022E-3</v>
      </c>
      <c r="C129">
        <v>-1.1263601403001644E-2</v>
      </c>
    </row>
    <row r="130" spans="1:3" x14ac:dyDescent="0.25">
      <c r="A130" s="1">
        <v>45154</v>
      </c>
      <c r="B130">
        <v>-2.4314733104198183E-3</v>
      </c>
      <c r="C130">
        <v>-4.9714458492688962E-3</v>
      </c>
    </row>
    <row r="131" spans="1:3" x14ac:dyDescent="0.25">
      <c r="A131" s="1">
        <v>45155</v>
      </c>
      <c r="B131">
        <v>-1.1046992345880469E-2</v>
      </c>
      <c r="C131">
        <v>-1.466204876218935E-2</v>
      </c>
    </row>
    <row r="132" spans="1:3" x14ac:dyDescent="0.25">
      <c r="A132" s="1">
        <v>45156</v>
      </c>
      <c r="B132">
        <v>-1.2631371764904031E-3</v>
      </c>
      <c r="C132">
        <v>2.8121761740687035E-3</v>
      </c>
    </row>
    <row r="133" spans="1:3" x14ac:dyDescent="0.25">
      <c r="A133" s="1">
        <v>45159</v>
      </c>
      <c r="B133">
        <v>1.6918775159528998E-2</v>
      </c>
      <c r="C133">
        <v>7.7069161585576751E-3</v>
      </c>
    </row>
    <row r="134" spans="1:3" x14ac:dyDescent="0.25">
      <c r="A134" s="1">
        <v>45160</v>
      </c>
      <c r="B134">
        <v>1.8002046247120873E-3</v>
      </c>
      <c r="C134">
        <v>7.8738955521879817E-3</v>
      </c>
    </row>
    <row r="135" spans="1:3" x14ac:dyDescent="0.25">
      <c r="A135" s="1">
        <v>45161</v>
      </c>
      <c r="B135">
        <v>1.3981129249841295E-2</v>
      </c>
      <c r="C135">
        <v>2.17114595387633E-2</v>
      </c>
    </row>
    <row r="136" spans="1:3" x14ac:dyDescent="0.25">
      <c r="A136" s="1">
        <v>45162</v>
      </c>
      <c r="B136">
        <v>-2.1732887528806977E-2</v>
      </c>
      <c r="C136">
        <v>-2.6518986229732811E-2</v>
      </c>
    </row>
    <row r="137" spans="1:3" x14ac:dyDescent="0.25">
      <c r="A137" s="1">
        <v>45163</v>
      </c>
      <c r="B137">
        <v>9.3631721031695037E-3</v>
      </c>
      <c r="C137">
        <v>1.2563899914002974E-2</v>
      </c>
    </row>
    <row r="138" spans="1:3" x14ac:dyDescent="0.25">
      <c r="A138" s="1">
        <v>45166</v>
      </c>
      <c r="B138">
        <v>2.2267416586423394E-3</v>
      </c>
      <c r="C138">
        <v>8.8072009225195202E-3</v>
      </c>
    </row>
    <row r="139" spans="1:3" x14ac:dyDescent="0.25">
      <c r="A139" s="1">
        <v>45167</v>
      </c>
      <c r="B139">
        <v>1.4445603260547557E-2</v>
      </c>
      <c r="C139">
        <v>2.157571829604521E-2</v>
      </c>
    </row>
    <row r="140" spans="1:3" x14ac:dyDescent="0.25">
      <c r="A140" s="1">
        <v>45168</v>
      </c>
      <c r="B140">
        <v>1.156457022970514E-3</v>
      </c>
      <c r="C140">
        <v>1.8990867913997178E-2</v>
      </c>
    </row>
    <row r="141" spans="1:3" x14ac:dyDescent="0.25">
      <c r="A141" s="1">
        <v>45169</v>
      </c>
      <c r="B141">
        <v>-3.1375525875656507E-3</v>
      </c>
      <c r="C141">
        <v>1.1716631263993804E-3</v>
      </c>
    </row>
    <row r="142" spans="1:3" x14ac:dyDescent="0.25">
      <c r="A142" s="1">
        <v>45170</v>
      </c>
      <c r="B142">
        <v>2.7421056124481424E-3</v>
      </c>
      <c r="C142">
        <v>8.4277217256172321E-3</v>
      </c>
    </row>
    <row r="143" spans="1:3" x14ac:dyDescent="0.25">
      <c r="A143" s="1">
        <v>45174</v>
      </c>
      <c r="B143">
        <v>1.4768909641947658E-2</v>
      </c>
      <c r="C143">
        <v>1.2659630056042204E-3</v>
      </c>
    </row>
    <row r="144" spans="1:3" x14ac:dyDescent="0.25">
      <c r="A144" s="1">
        <v>45175</v>
      </c>
      <c r="B144">
        <v>-2.0106126049874717E-3</v>
      </c>
      <c r="C144">
        <v>-3.6449679313705019E-2</v>
      </c>
    </row>
    <row r="145" spans="1:3" x14ac:dyDescent="0.25">
      <c r="A145" s="1">
        <v>45176</v>
      </c>
      <c r="B145">
        <v>-8.962192144818637E-3</v>
      </c>
      <c r="C145">
        <v>-2.9685645404063266E-2</v>
      </c>
    </row>
    <row r="146" spans="1:3" x14ac:dyDescent="0.25">
      <c r="A146" s="1">
        <v>45177</v>
      </c>
      <c r="B146">
        <v>1.3129061559151722E-2</v>
      </c>
      <c r="C146">
        <v>3.4856833009619947E-3</v>
      </c>
    </row>
    <row r="147" spans="1:3" x14ac:dyDescent="0.25">
      <c r="A147" s="1">
        <v>45180</v>
      </c>
      <c r="B147">
        <v>1.0919407281861027E-2</v>
      </c>
      <c r="C147">
        <v>6.6007423360607831E-3</v>
      </c>
    </row>
    <row r="148" spans="1:3" x14ac:dyDescent="0.25">
      <c r="A148" s="1">
        <v>45181</v>
      </c>
      <c r="B148">
        <v>-1.8426496301788831E-2</v>
      </c>
      <c r="C148">
        <v>-1.7207776844460732E-2</v>
      </c>
    </row>
    <row r="149" spans="1:3" x14ac:dyDescent="0.25">
      <c r="A149" s="1">
        <v>45182</v>
      </c>
      <c r="B149">
        <v>1.2847852803300697E-2</v>
      </c>
      <c r="C149">
        <v>-1.1925648114416987E-2</v>
      </c>
    </row>
    <row r="150" spans="1:3" x14ac:dyDescent="0.25">
      <c r="A150" s="1">
        <v>45183</v>
      </c>
      <c r="B150">
        <v>7.8250188681261434E-3</v>
      </c>
      <c r="C150">
        <v>8.7441118997340084E-3</v>
      </c>
    </row>
    <row r="151" spans="1:3" x14ac:dyDescent="0.25">
      <c r="A151" s="1">
        <v>45184</v>
      </c>
      <c r="B151">
        <v>-2.5355680981846263E-2</v>
      </c>
      <c r="C151">
        <v>-4.1625581779447529E-3</v>
      </c>
    </row>
    <row r="152" spans="1:3" x14ac:dyDescent="0.25">
      <c r="A152" s="1">
        <v>45187</v>
      </c>
      <c r="B152">
        <v>-3.5190051862441507E-3</v>
      </c>
      <c r="C152">
        <v>1.6771925943451116E-2</v>
      </c>
    </row>
    <row r="153" spans="1:3" x14ac:dyDescent="0.25">
      <c r="A153" s="1">
        <v>45188</v>
      </c>
      <c r="B153">
        <v>-1.2467822241024606E-3</v>
      </c>
      <c r="C153">
        <v>6.1617955845747474E-3</v>
      </c>
    </row>
    <row r="154" spans="1:3" x14ac:dyDescent="0.25">
      <c r="A154" s="1">
        <v>45189</v>
      </c>
      <c r="B154">
        <v>-2.4268920620926338E-2</v>
      </c>
      <c r="C154">
        <v>-2.0194767079540377E-2</v>
      </c>
    </row>
    <row r="155" spans="1:3" x14ac:dyDescent="0.25">
      <c r="A155" s="1">
        <v>45190</v>
      </c>
      <c r="B155">
        <v>-3.8731882207763135E-3</v>
      </c>
      <c r="C155">
        <v>-8.9291821500641078E-3</v>
      </c>
    </row>
    <row r="156" spans="1:3" x14ac:dyDescent="0.25">
      <c r="A156" s="1">
        <v>45191</v>
      </c>
      <c r="B156">
        <v>-7.9178385902425319E-3</v>
      </c>
      <c r="C156">
        <v>4.9324148674028123E-3</v>
      </c>
    </row>
    <row r="157" spans="1:3" x14ac:dyDescent="0.25">
      <c r="A157" s="1">
        <v>45194</v>
      </c>
      <c r="B157">
        <v>1.6704898140789126E-3</v>
      </c>
      <c r="C157">
        <v>7.3532183898148418E-3</v>
      </c>
    </row>
    <row r="158" spans="1:3" x14ac:dyDescent="0.25">
      <c r="A158" s="1">
        <v>45195</v>
      </c>
      <c r="B158">
        <v>-1.7152011192286487E-2</v>
      </c>
      <c r="C158">
        <v>-2.3676593108790556E-2</v>
      </c>
    </row>
    <row r="159" spans="1:3" x14ac:dyDescent="0.25">
      <c r="A159" s="1">
        <v>45196</v>
      </c>
      <c r="B159">
        <v>2.0802292341457473E-3</v>
      </c>
      <c r="C159">
        <v>-8.9372793527866534E-3</v>
      </c>
    </row>
    <row r="160" spans="1:3" x14ac:dyDescent="0.25">
      <c r="A160" s="1">
        <v>45197</v>
      </c>
      <c r="B160">
        <v>2.7138522699363676E-3</v>
      </c>
      <c r="C160">
        <v>1.5244551730564382E-3</v>
      </c>
    </row>
    <row r="161" spans="1:3" x14ac:dyDescent="0.25">
      <c r="A161" s="1">
        <v>45198</v>
      </c>
      <c r="B161">
        <v>6.7048878267188528E-3</v>
      </c>
      <c r="C161">
        <v>3.0418741363478219E-3</v>
      </c>
    </row>
    <row r="162" spans="1:3" x14ac:dyDescent="0.25">
      <c r="A162" s="1">
        <v>45201</v>
      </c>
      <c r="B162">
        <v>1.8979393545161649E-2</v>
      </c>
      <c r="C162">
        <v>1.4726469552221566E-2</v>
      </c>
    </row>
    <row r="163" spans="1:3" x14ac:dyDescent="0.25">
      <c r="A163" s="1">
        <v>45202</v>
      </c>
      <c r="B163">
        <v>-2.6481746961111163E-2</v>
      </c>
      <c r="C163">
        <v>-7.8001639216189744E-3</v>
      </c>
    </row>
    <row r="164" spans="1:3" x14ac:dyDescent="0.25">
      <c r="A164" s="1">
        <v>45203</v>
      </c>
      <c r="B164">
        <v>1.7617272983721399E-2</v>
      </c>
      <c r="C164">
        <v>7.2821309077557572E-3</v>
      </c>
    </row>
    <row r="165" spans="1:3" x14ac:dyDescent="0.25">
      <c r="A165" s="1">
        <v>45204</v>
      </c>
      <c r="B165">
        <v>1.2532279744270625E-3</v>
      </c>
      <c r="C165">
        <v>7.1721942950961903E-3</v>
      </c>
    </row>
    <row r="166" spans="1:3" x14ac:dyDescent="0.25">
      <c r="A166" s="1">
        <v>45205</v>
      </c>
      <c r="B166">
        <v>2.4436076807258011E-2</v>
      </c>
      <c r="C166">
        <v>1.4642697088066647E-2</v>
      </c>
    </row>
    <row r="167" spans="1:3" x14ac:dyDescent="0.25">
      <c r="A167" s="1">
        <v>45208</v>
      </c>
      <c r="B167">
        <v>7.7920747093722653E-3</v>
      </c>
      <c r="C167">
        <v>8.4157063059526749E-3</v>
      </c>
    </row>
    <row r="168" spans="1:3" x14ac:dyDescent="0.25">
      <c r="A168" s="1">
        <v>45209</v>
      </c>
      <c r="B168">
        <v>-4.3450925442929389E-3</v>
      </c>
      <c r="C168">
        <v>-3.3577906672812574E-3</v>
      </c>
    </row>
    <row r="169" spans="1:3" x14ac:dyDescent="0.25">
      <c r="A169" s="1">
        <v>45210</v>
      </c>
      <c r="B169">
        <v>1.2197250952044492E-2</v>
      </c>
      <c r="C169">
        <v>7.8729107823054534E-3</v>
      </c>
    </row>
    <row r="170" spans="1:3" x14ac:dyDescent="0.25">
      <c r="A170" s="1">
        <v>45211</v>
      </c>
      <c r="B170">
        <v>-3.7975848464455453E-3</v>
      </c>
      <c r="C170">
        <v>5.0484670685975175E-3</v>
      </c>
    </row>
    <row r="171" spans="1:3" x14ac:dyDescent="0.25">
      <c r="A171" s="1">
        <v>45212</v>
      </c>
      <c r="B171">
        <v>-1.0411487205397307E-2</v>
      </c>
      <c r="C171">
        <v>-1.0346033912702168E-2</v>
      </c>
    </row>
    <row r="172" spans="1:3" x14ac:dyDescent="0.25">
      <c r="A172" s="1">
        <v>45215</v>
      </c>
      <c r="B172">
        <v>1.4870725609374524E-2</v>
      </c>
      <c r="C172">
        <v>-7.2725092958947357E-4</v>
      </c>
    </row>
    <row r="173" spans="1:3" x14ac:dyDescent="0.25">
      <c r="A173" s="1">
        <v>45216</v>
      </c>
      <c r="B173">
        <v>-1.7452475233978859E-3</v>
      </c>
      <c r="C173">
        <v>-8.8234866338678941E-3</v>
      </c>
    </row>
    <row r="174" spans="1:3" x14ac:dyDescent="0.25">
      <c r="A174" s="1">
        <v>45217</v>
      </c>
      <c r="B174">
        <v>-5.8897276175757796E-3</v>
      </c>
      <c r="C174">
        <v>-7.4223457859723396E-3</v>
      </c>
    </row>
    <row r="175" spans="1:3" x14ac:dyDescent="0.25">
      <c r="A175" s="1">
        <v>45218</v>
      </c>
      <c r="B175">
        <v>3.6587462558586026E-3</v>
      </c>
      <c r="C175">
        <v>-2.1632889397258381E-3</v>
      </c>
    </row>
    <row r="176" spans="1:3" x14ac:dyDescent="0.25">
      <c r="A176" s="1">
        <v>45219</v>
      </c>
      <c r="B176">
        <v>-1.4134135957871052E-2</v>
      </c>
      <c r="C176">
        <v>-1.4813454113881797E-2</v>
      </c>
    </row>
    <row r="177" spans="1:3" x14ac:dyDescent="0.25">
      <c r="A177" s="1">
        <v>45222</v>
      </c>
      <c r="B177">
        <v>8.0794066996983105E-3</v>
      </c>
      <c r="C177">
        <v>6.9388585252028179E-4</v>
      </c>
    </row>
    <row r="178" spans="1:3" x14ac:dyDescent="0.25">
      <c r="A178" s="1">
        <v>45223</v>
      </c>
      <c r="B178">
        <v>3.6675069851739295E-3</v>
      </c>
      <c r="C178">
        <v>2.5401059103531409E-3</v>
      </c>
    </row>
    <row r="179" spans="1:3" x14ac:dyDescent="0.25">
      <c r="A179" s="1">
        <v>45224</v>
      </c>
      <c r="B179">
        <v>3.021688358385699E-2</v>
      </c>
      <c r="C179">
        <v>-1.358350799380581E-2</v>
      </c>
    </row>
    <row r="180" spans="1:3" x14ac:dyDescent="0.25">
      <c r="A180" s="1">
        <v>45225</v>
      </c>
      <c r="B180">
        <v>-3.8236094632257966E-2</v>
      </c>
      <c r="C180">
        <v>-2.4913323899371953E-2</v>
      </c>
    </row>
    <row r="181" spans="1:3" x14ac:dyDescent="0.25">
      <c r="A181" s="1">
        <v>45226</v>
      </c>
      <c r="B181">
        <v>5.8385324765568569E-3</v>
      </c>
      <c r="C181">
        <v>7.9377080493472363E-3</v>
      </c>
    </row>
    <row r="182" spans="1:3" x14ac:dyDescent="0.25">
      <c r="A182" s="1">
        <v>45229</v>
      </c>
      <c r="B182">
        <v>2.2485637826503257E-2</v>
      </c>
      <c r="C182">
        <v>1.223018543769161E-2</v>
      </c>
    </row>
    <row r="183" spans="1:3" x14ac:dyDescent="0.25">
      <c r="A183" s="1">
        <v>45230</v>
      </c>
      <c r="B183">
        <v>2.3688691078422863E-3</v>
      </c>
      <c r="C183">
        <v>2.8148586075644744E-3</v>
      </c>
    </row>
    <row r="184" spans="1:3" x14ac:dyDescent="0.25">
      <c r="A184" s="1">
        <v>45231</v>
      </c>
      <c r="B184">
        <v>2.3269787382742102E-2</v>
      </c>
      <c r="C184">
        <v>1.8565219899170593E-2</v>
      </c>
    </row>
    <row r="185" spans="1:3" x14ac:dyDescent="0.25">
      <c r="A185" s="1">
        <v>45232</v>
      </c>
      <c r="B185">
        <v>6.4805580249354122E-3</v>
      </c>
      <c r="C185">
        <v>2.0482035223699846E-2</v>
      </c>
    </row>
    <row r="186" spans="1:3" x14ac:dyDescent="0.25">
      <c r="A186" s="1">
        <v>45233</v>
      </c>
      <c r="B186">
        <v>1.2779702015937033E-2</v>
      </c>
      <c r="C186">
        <v>-5.194605203557856E-3</v>
      </c>
    </row>
    <row r="187" spans="1:3" x14ac:dyDescent="0.25">
      <c r="A187" s="1">
        <v>45236</v>
      </c>
      <c r="B187">
        <v>1.0517058819567993E-2</v>
      </c>
      <c r="C187">
        <v>1.4499593021880308E-2</v>
      </c>
    </row>
    <row r="188" spans="1:3" x14ac:dyDescent="0.25">
      <c r="A188" s="1">
        <v>45237</v>
      </c>
      <c r="B188">
        <v>1.1156825464328612E-2</v>
      </c>
      <c r="C188">
        <v>1.4347295763114332E-2</v>
      </c>
    </row>
    <row r="189" spans="1:3" x14ac:dyDescent="0.25">
      <c r="A189" s="1">
        <v>45238</v>
      </c>
      <c r="B189">
        <v>7.3784456488832362E-3</v>
      </c>
      <c r="C189">
        <v>5.8676906549512964E-3</v>
      </c>
    </row>
    <row r="190" spans="1:3" x14ac:dyDescent="0.25">
      <c r="A190" s="1">
        <v>45239</v>
      </c>
      <c r="B190">
        <v>-6.934775009091787E-3</v>
      </c>
      <c r="C190">
        <v>-2.6279865691458681E-3</v>
      </c>
    </row>
    <row r="191" spans="1:3" x14ac:dyDescent="0.25">
      <c r="A191" s="1">
        <v>45240</v>
      </c>
      <c r="B191">
        <v>2.4591882610968341E-2</v>
      </c>
      <c r="C191">
        <v>2.2954584478949158E-2</v>
      </c>
    </row>
    <row r="192" spans="1:3" x14ac:dyDescent="0.25">
      <c r="A192" s="1">
        <v>45243</v>
      </c>
      <c r="B192">
        <v>-8.1212762492626211E-3</v>
      </c>
      <c r="C192">
        <v>-8.6206623063418419E-3</v>
      </c>
    </row>
    <row r="193" spans="1:3" x14ac:dyDescent="0.25">
      <c r="A193" s="1">
        <v>45244</v>
      </c>
      <c r="B193">
        <v>9.7429493427165781E-3</v>
      </c>
      <c r="C193">
        <v>1.4184588517878183E-2</v>
      </c>
    </row>
    <row r="194" spans="1:3" x14ac:dyDescent="0.25">
      <c r="A194" s="1">
        <v>45245</v>
      </c>
      <c r="B194">
        <v>4.0591458665328872E-4</v>
      </c>
      <c r="C194">
        <v>3.0362863263890816E-3</v>
      </c>
    </row>
    <row r="195" spans="1:3" x14ac:dyDescent="0.25">
      <c r="A195" s="1">
        <v>45246</v>
      </c>
      <c r="B195">
        <v>1.7430452488744308E-2</v>
      </c>
      <c r="C195">
        <v>9.0015778901371135E-3</v>
      </c>
    </row>
    <row r="196" spans="1:3" x14ac:dyDescent="0.25">
      <c r="A196" s="1">
        <v>45247</v>
      </c>
      <c r="B196">
        <v>-1.6943669172729159E-2</v>
      </c>
      <c r="C196">
        <v>-1.0550609361281715E-4</v>
      </c>
    </row>
    <row r="197" spans="1:3" x14ac:dyDescent="0.25">
      <c r="A197" s="1">
        <v>45250</v>
      </c>
      <c r="B197">
        <v>2.0314086701550771E-2</v>
      </c>
      <c r="C197">
        <v>9.2354908421441451E-3</v>
      </c>
    </row>
    <row r="198" spans="1:3" x14ac:dyDescent="0.25">
      <c r="A198" s="1">
        <v>45251</v>
      </c>
      <c r="B198">
        <v>-1.1645532598202557E-2</v>
      </c>
      <c r="C198">
        <v>-4.2398046601492823E-3</v>
      </c>
    </row>
    <row r="199" spans="1:3" x14ac:dyDescent="0.25">
      <c r="A199" s="1">
        <v>45252</v>
      </c>
      <c r="B199">
        <v>1.2731218986028026E-2</v>
      </c>
      <c r="C199">
        <v>3.5083049303601399E-3</v>
      </c>
    </row>
    <row r="200" spans="1:3" x14ac:dyDescent="0.25">
      <c r="A200" s="1">
        <v>45254</v>
      </c>
      <c r="B200">
        <v>-1.1122048613820823E-3</v>
      </c>
      <c r="C200">
        <v>-7.0289614099197095E-3</v>
      </c>
    </row>
    <row r="201" spans="1:3" x14ac:dyDescent="0.25">
      <c r="A201" s="1">
        <v>45257</v>
      </c>
      <c r="B201">
        <v>3.1215094240311103E-3</v>
      </c>
      <c r="C201">
        <v>-9.4801146800804759E-4</v>
      </c>
    </row>
    <row r="202" spans="1:3" x14ac:dyDescent="0.25">
      <c r="A202" s="1">
        <v>45258</v>
      </c>
      <c r="B202">
        <v>1.0744811879114913E-2</v>
      </c>
      <c r="C202">
        <v>3.208926722875205E-3</v>
      </c>
    </row>
    <row r="203" spans="1:3" x14ac:dyDescent="0.25">
      <c r="A203" s="1">
        <v>45259</v>
      </c>
      <c r="B203">
        <v>-1.0111059573024939E-2</v>
      </c>
      <c r="C203">
        <v>-5.4243472865662667E-3</v>
      </c>
    </row>
    <row r="204" spans="1:3" x14ac:dyDescent="0.25">
      <c r="A204" s="1">
        <v>45260</v>
      </c>
      <c r="B204">
        <v>1.5835620601123424E-4</v>
      </c>
      <c r="C204">
        <v>3.0580703398817022E-3</v>
      </c>
    </row>
    <row r="205" spans="1:3" x14ac:dyDescent="0.25">
      <c r="A205" s="1">
        <v>45261</v>
      </c>
      <c r="B205">
        <v>-1.1680188848771422E-2</v>
      </c>
      <c r="C205">
        <v>6.7684091294193394E-3</v>
      </c>
    </row>
    <row r="206" spans="1:3" x14ac:dyDescent="0.25">
      <c r="A206" s="1">
        <v>45264</v>
      </c>
      <c r="B206">
        <v>-1.4442515057891292E-2</v>
      </c>
      <c r="C206">
        <v>-9.5097030003818972E-3</v>
      </c>
    </row>
    <row r="207" spans="1:3" x14ac:dyDescent="0.25">
      <c r="A207" s="1">
        <v>45265</v>
      </c>
      <c r="B207">
        <v>9.11468161070772E-3</v>
      </c>
      <c r="C207">
        <v>2.0844478977871006E-2</v>
      </c>
    </row>
    <row r="208" spans="1:3" x14ac:dyDescent="0.25">
      <c r="A208" s="1">
        <v>45266</v>
      </c>
      <c r="B208">
        <v>-1.0036238980363876E-2</v>
      </c>
      <c r="C208">
        <v>-5.703280767162866E-3</v>
      </c>
    </row>
    <row r="209" spans="1:3" x14ac:dyDescent="0.25">
      <c r="A209" s="1">
        <v>45267</v>
      </c>
      <c r="B209">
        <v>5.8128558404302311E-3</v>
      </c>
      <c r="C209">
        <v>1.0088261480775351E-2</v>
      </c>
    </row>
    <row r="210" spans="1:3" x14ac:dyDescent="0.25">
      <c r="A210" s="1">
        <v>45268</v>
      </c>
      <c r="B210">
        <v>8.8032960667785431E-3</v>
      </c>
      <c r="C210">
        <v>7.3849871414655155E-3</v>
      </c>
    </row>
    <row r="211" spans="1:3" x14ac:dyDescent="0.25">
      <c r="A211" s="1">
        <v>45271</v>
      </c>
      <c r="B211">
        <v>-7.8602821875319862E-3</v>
      </c>
      <c r="C211">
        <v>-1.3011596912504864E-2</v>
      </c>
    </row>
    <row r="212" spans="1:3" x14ac:dyDescent="0.25">
      <c r="A212" s="1">
        <v>45272</v>
      </c>
      <c r="B212">
        <v>8.2610088644434754E-3</v>
      </c>
      <c r="C212">
        <v>7.8889312583489968E-3</v>
      </c>
    </row>
    <row r="213" spans="1:3" x14ac:dyDescent="0.25">
      <c r="A213" s="1">
        <v>45273</v>
      </c>
      <c r="B213">
        <v>-2.6737896495987457E-5</v>
      </c>
      <c r="C213">
        <v>1.6553675938443035E-2</v>
      </c>
    </row>
    <row r="214" spans="1:3" x14ac:dyDescent="0.25">
      <c r="A214" s="1">
        <v>45274</v>
      </c>
      <c r="B214">
        <v>-2.2802560682597672E-2</v>
      </c>
      <c r="C214">
        <v>7.5745282629746669E-4</v>
      </c>
    </row>
    <row r="215" spans="1:3" x14ac:dyDescent="0.25">
      <c r="A215" s="1">
        <v>45275</v>
      </c>
      <c r="B215">
        <v>1.3032025377983203E-2</v>
      </c>
      <c r="C215">
        <v>-2.7294556077981369E-3</v>
      </c>
    </row>
    <row r="216" spans="1:3" x14ac:dyDescent="0.25">
      <c r="A216" s="1">
        <v>45278</v>
      </c>
      <c r="B216">
        <v>5.1655606993170622E-3</v>
      </c>
      <c r="C216">
        <v>-8.5397409112104583E-3</v>
      </c>
    </row>
    <row r="217" spans="1:3" x14ac:dyDescent="0.25">
      <c r="A217" s="1">
        <v>45279</v>
      </c>
      <c r="B217">
        <v>1.6356293191561733E-3</v>
      </c>
      <c r="C217">
        <v>5.3459086249265653E-3</v>
      </c>
    </row>
    <row r="218" spans="1:3" x14ac:dyDescent="0.25">
      <c r="A218" s="1">
        <v>45280</v>
      </c>
      <c r="B218">
        <v>-7.0979891010045648E-3</v>
      </c>
      <c r="C218">
        <v>-1.0771750487680087E-2</v>
      </c>
    </row>
    <row r="219" spans="1:3" x14ac:dyDescent="0.25">
      <c r="A219" s="1">
        <v>45281</v>
      </c>
      <c r="B219">
        <v>7.8478525343097516E-3</v>
      </c>
      <c r="C219">
        <v>-7.7028674035428679E-4</v>
      </c>
    </row>
    <row r="220" spans="1:3" x14ac:dyDescent="0.25">
      <c r="A220" s="1">
        <v>45282</v>
      </c>
      <c r="B220">
        <v>2.7802456169050416E-3</v>
      </c>
      <c r="C220">
        <v>-5.5628778992513617E-3</v>
      </c>
    </row>
    <row r="221" spans="1:3" x14ac:dyDescent="0.25">
      <c r="A221" s="1">
        <v>45286</v>
      </c>
      <c r="B221">
        <v>2.1359511308904899E-4</v>
      </c>
      <c r="C221">
        <v>-2.8449619308075214E-3</v>
      </c>
    </row>
    <row r="222" spans="1:3" x14ac:dyDescent="0.25">
      <c r="A222" s="1">
        <v>45287</v>
      </c>
      <c r="B222">
        <v>-1.5759943195803316E-3</v>
      </c>
      <c r="C222">
        <v>5.1776498042688246E-4</v>
      </c>
    </row>
    <row r="223" spans="1:3" x14ac:dyDescent="0.25">
      <c r="A223" s="1">
        <v>45288</v>
      </c>
      <c r="B223">
        <v>3.2294469658467051E-3</v>
      </c>
      <c r="C223">
        <v>2.2238108966972092E-3</v>
      </c>
    </row>
    <row r="224" spans="1:3" x14ac:dyDescent="0.25">
      <c r="A224" s="1">
        <v>45289</v>
      </c>
      <c r="B224">
        <v>2.0231332884481645E-3</v>
      </c>
      <c r="C224">
        <v>-5.4388735060557636E-3</v>
      </c>
    </row>
    <row r="225" spans="1:3" x14ac:dyDescent="0.25">
      <c r="A225" s="1">
        <v>45293</v>
      </c>
      <c r="B225">
        <v>-1.3843961236956304E-2</v>
      </c>
      <c r="C225">
        <v>-3.6442702193253851E-2</v>
      </c>
    </row>
    <row r="226" spans="1:3" x14ac:dyDescent="0.25">
      <c r="A226" s="1">
        <v>45294</v>
      </c>
      <c r="B226">
        <v>-7.2825336579640521E-4</v>
      </c>
      <c r="C226">
        <v>-7.5157043903484322E-3</v>
      </c>
    </row>
    <row r="227" spans="1:3" x14ac:dyDescent="0.25">
      <c r="A227" s="1">
        <v>45295</v>
      </c>
      <c r="B227">
        <v>-7.2034432079153277E-3</v>
      </c>
      <c r="C227">
        <v>-1.2781488403034835E-2</v>
      </c>
    </row>
    <row r="228" spans="1:3" x14ac:dyDescent="0.25">
      <c r="A228" s="1">
        <v>45296</v>
      </c>
      <c r="B228">
        <v>-5.1652735175888864E-4</v>
      </c>
      <c r="C228">
        <v>-4.0211039525459569E-3</v>
      </c>
    </row>
    <row r="229" spans="1:3" x14ac:dyDescent="0.25">
      <c r="A229" s="1">
        <v>45299</v>
      </c>
      <c r="B229">
        <v>1.8695663282628949E-2</v>
      </c>
      <c r="C229">
        <v>2.3887278683916158E-2</v>
      </c>
    </row>
    <row r="230" spans="1:3" x14ac:dyDescent="0.25">
      <c r="A230" s="1">
        <v>45300</v>
      </c>
      <c r="B230">
        <v>2.9314779118028156E-3</v>
      </c>
      <c r="C230">
        <v>-2.2659802428215414E-3</v>
      </c>
    </row>
    <row r="231" spans="1:3" x14ac:dyDescent="0.25">
      <c r="A231" s="1">
        <v>45301</v>
      </c>
      <c r="B231">
        <v>1.840375718789744E-2</v>
      </c>
      <c r="C231">
        <v>5.6553520986062367E-3</v>
      </c>
    </row>
    <row r="232" spans="1:3" x14ac:dyDescent="0.25">
      <c r="A232" s="1">
        <v>45302</v>
      </c>
      <c r="B232">
        <v>4.8475883683485321E-3</v>
      </c>
      <c r="C232">
        <v>-3.2276785222160598E-3</v>
      </c>
    </row>
    <row r="233" spans="1:3" x14ac:dyDescent="0.25">
      <c r="A233" s="1">
        <v>45303</v>
      </c>
      <c r="B233">
        <v>9.9341030908348671E-3</v>
      </c>
      <c r="C233">
        <v>1.7765101099564973E-3</v>
      </c>
    </row>
    <row r="234" spans="1:3" x14ac:dyDescent="0.25">
      <c r="A234" s="1">
        <v>45307</v>
      </c>
      <c r="B234">
        <v>4.6228297729022927E-3</v>
      </c>
      <c r="C234">
        <v>-1.2393596063177803E-2</v>
      </c>
    </row>
    <row r="235" spans="1:3" x14ac:dyDescent="0.25">
      <c r="A235" s="1">
        <v>45308</v>
      </c>
      <c r="B235">
        <v>-2.0519360067501324E-3</v>
      </c>
      <c r="C235">
        <v>-5.1868899297859983E-3</v>
      </c>
    </row>
    <row r="236" spans="1:3" x14ac:dyDescent="0.25">
      <c r="A236" s="1">
        <v>45309</v>
      </c>
      <c r="B236">
        <v>1.1234049830372683E-2</v>
      </c>
      <c r="C236">
        <v>3.2051498663792977E-2</v>
      </c>
    </row>
    <row r="237" spans="1:3" x14ac:dyDescent="0.25">
      <c r="A237" s="1">
        <v>45310</v>
      </c>
      <c r="B237">
        <v>1.2113146700364119E-2</v>
      </c>
      <c r="C237">
        <v>1.5413587696096798E-2</v>
      </c>
    </row>
    <row r="238" spans="1:3" x14ac:dyDescent="0.25">
      <c r="A238" s="1">
        <v>45313</v>
      </c>
      <c r="B238">
        <v>-5.4327529620792347E-3</v>
      </c>
      <c r="C238">
        <v>1.2089893876936486E-2</v>
      </c>
    </row>
    <row r="239" spans="1:3" x14ac:dyDescent="0.25">
      <c r="A239" s="1">
        <v>45314</v>
      </c>
      <c r="B239">
        <v>6.0094572121274226E-3</v>
      </c>
      <c r="C239">
        <v>6.6312424261871783E-3</v>
      </c>
    </row>
    <row r="240" spans="1:3" x14ac:dyDescent="0.25">
      <c r="A240" s="1">
        <v>45315</v>
      </c>
      <c r="B240">
        <v>9.1334052338210014E-3</v>
      </c>
      <c r="C240">
        <v>-3.4900703589055837E-3</v>
      </c>
    </row>
    <row r="241" spans="1:3" x14ac:dyDescent="0.25">
      <c r="A241" s="1">
        <v>45316</v>
      </c>
      <c r="B241">
        <v>5.7218664711928824E-3</v>
      </c>
      <c r="C241">
        <v>-1.6980761868889971E-3</v>
      </c>
    </row>
    <row r="242" spans="1:3" x14ac:dyDescent="0.25">
      <c r="A242" s="1">
        <v>45317</v>
      </c>
      <c r="B242">
        <v>-2.3244372828461479E-3</v>
      </c>
      <c r="C242">
        <v>-9.0535926971195835E-3</v>
      </c>
    </row>
    <row r="243" spans="1:3" x14ac:dyDescent="0.25">
      <c r="A243" s="1">
        <v>45320</v>
      </c>
      <c r="B243">
        <v>1.4232423716860509E-2</v>
      </c>
      <c r="C243">
        <v>-3.5923315796875244E-3</v>
      </c>
    </row>
    <row r="244" spans="1:3" x14ac:dyDescent="0.25">
      <c r="A244" s="1">
        <v>45321</v>
      </c>
      <c r="B244">
        <v>-2.7618035277772179E-3</v>
      </c>
      <c r="C244">
        <v>-1.9433455886956885E-2</v>
      </c>
    </row>
    <row r="245" spans="1:3" x14ac:dyDescent="0.25">
      <c r="A245" s="1">
        <v>45322</v>
      </c>
      <c r="B245">
        <v>-2.7316059472695109E-2</v>
      </c>
      <c r="C245">
        <v>-1.9547394856712863E-2</v>
      </c>
    </row>
    <row r="246" spans="1:3" x14ac:dyDescent="0.25">
      <c r="A246" s="1">
        <v>45323</v>
      </c>
      <c r="B246">
        <v>1.5474033696929013E-2</v>
      </c>
      <c r="C246">
        <v>1.3252437935064698E-2</v>
      </c>
    </row>
    <row r="247" spans="1:3" x14ac:dyDescent="0.25">
      <c r="A247" s="1">
        <v>45324</v>
      </c>
      <c r="B247">
        <v>1.8258180816761893E-2</v>
      </c>
      <c r="C247">
        <v>-5.4197772114514819E-3</v>
      </c>
    </row>
    <row r="248" spans="1:3" x14ac:dyDescent="0.25">
      <c r="A248" s="1">
        <v>45327</v>
      </c>
      <c r="B248">
        <v>-1.3637649472245883E-2</v>
      </c>
      <c r="C248">
        <v>9.7984032847504565E-3</v>
      </c>
    </row>
    <row r="249" spans="1:3" x14ac:dyDescent="0.25">
      <c r="A249" s="1">
        <v>45328</v>
      </c>
      <c r="B249">
        <v>-3.9451637259002581E-4</v>
      </c>
      <c r="C249">
        <v>8.5947558819752246E-3</v>
      </c>
    </row>
    <row r="250" spans="1:3" x14ac:dyDescent="0.25">
      <c r="A250" s="1">
        <v>45329</v>
      </c>
      <c r="B250">
        <v>2.0890522820294244E-2</v>
      </c>
      <c r="C250">
        <v>5.809362667319462E-4</v>
      </c>
    </row>
    <row r="251" spans="1:3" x14ac:dyDescent="0.25">
      <c r="A251" s="1">
        <v>45330</v>
      </c>
      <c r="B251">
        <v>1.4489229632186351E-4</v>
      </c>
      <c r="C251">
        <v>-5.7713184378904714E-3</v>
      </c>
    </row>
    <row r="252" spans="1:3" x14ac:dyDescent="0.25">
      <c r="A252" s="1">
        <v>45331</v>
      </c>
      <c r="B252">
        <v>1.543174708035977E-2</v>
      </c>
      <c r="C252">
        <v>4.0855863108326673E-3</v>
      </c>
    </row>
    <row r="253" spans="1:3" x14ac:dyDescent="0.25">
      <c r="A253" s="1">
        <v>45334</v>
      </c>
      <c r="B253">
        <v>-1.2658495711258766E-2</v>
      </c>
      <c r="C253">
        <v>-9.0426786391200054E-3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MSFT_AAPL</vt:lpstr>
      <vt:lpstr>Descriptive Stats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 Nica</dc:creator>
  <cp:lastModifiedBy>Melania Nica</cp:lastModifiedBy>
  <dcterms:created xsi:type="dcterms:W3CDTF">2024-02-13T08:57:42Z</dcterms:created>
  <dcterms:modified xsi:type="dcterms:W3CDTF">2024-02-23T13:47:04Z</dcterms:modified>
</cp:coreProperties>
</file>